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600" windowHeight="12080"/>
  </bookViews>
  <sheets>
    <sheet name="蒙电_资格后审（excel）" sheetId="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<sst xmlns="http://schemas.openxmlformats.org/spreadsheetml/2006/main" count="315" uniqueCount="120">
  <si>
    <t>{"srow":[],"sheetIndex":1,"corpSeal":0,"tempcode":"574","nameSeal":0,"sheetCount":1,"version":"1","mrow":[{"cols":[{"check":"char(20)","col":1,"nullable":"true"},{"check":"char(200)","col":2,"nullable":"true"},{"check":"char(200)","col":5,"nullable":"true"},{"check":"char(200)","col":6,"nullable":"true"},{"check":"char(100)","col":7},{"check":"char(64)","col":8},{"col":9,"nullable":"true"},{"check":"char(1000)","col":12,"nullable":"true"},{"check":"range(0.00,999999999999.99)","col":14,"nullable":"true"},{"check":"char(200)","col":15,"nullable":"true"},{"check":"char(200)","col":16,"nullable":"true"},{"check":"char(200)","col":17,"nullable":"true"},{"col":20,"nullable":"true"}],"endRow":22,"isFree":false,"startRow":2}]}</t>
  </si>
  <si>
    <t>呼和浩特供电公司2025年生产工程单源直接采购</t>
  </si>
  <si>
    <t>标段号</t>
  </si>
  <si>
    <t>标段名称</t>
  </si>
  <si>
    <t>工程类别</t>
  </si>
  <si>
    <t>建设单位</t>
  </si>
  <si>
    <t>需求部门</t>
  </si>
  <si>
    <t>项目名称</t>
  </si>
  <si>
    <t>设备属性</t>
  </si>
  <si>
    <t>设备名称</t>
  </si>
  <si>
    <t>规格型号</t>
  </si>
  <si>
    <t>单位</t>
  </si>
  <si>
    <t>数量</t>
  </si>
  <si>
    <t>单价最高投标限价（元）</t>
  </si>
  <si>
    <t>分项最高投标限价（元）</t>
  </si>
  <si>
    <t>标段最高投标限价（元）</t>
  </si>
  <si>
    <t>到货时间</t>
  </si>
  <si>
    <t>到货地点</t>
  </si>
  <si>
    <t>设备编码</t>
  </si>
  <si>
    <t>采购申请标识</t>
  </si>
  <si>
    <t>预成交供应商</t>
  </si>
  <si>
    <t>HG202508-201</t>
  </si>
  <si>
    <t xml:space="preserve"> IP用户接口板</t>
  </si>
  <si>
    <t>技改</t>
  </si>
  <si>
    <t>呼和浩特供电分公司</t>
  </si>
  <si>
    <t>呼供清水河供电分公司</t>
  </si>
  <si>
    <t>呼供2025年主网技改-清水河供电分公司调度交换系统加装清水河供电分公司调度交换系统加装</t>
  </si>
  <si>
    <t>配件</t>
  </si>
  <si>
    <t>IP用户接口板</t>
  </si>
  <si>
    <t>IP用户接口板,32路</t>
  </si>
  <si>
    <t>块</t>
  </si>
  <si>
    <t>1</t>
  </si>
  <si>
    <t>20250509</t>
  </si>
  <si>
    <t>买方指定仓库地面交货</t>
  </si>
  <si>
    <t>801020865</t>
  </si>
  <si>
    <t>310023305900020</t>
  </si>
  <si>
    <t>广州广哈通信股份有限公司</t>
  </si>
  <si>
    <t>HG202508-202</t>
  </si>
  <si>
    <t>母联（分段）保护、接地变保护、电容器保护、测控装置</t>
  </si>
  <si>
    <t>呼供修试管理处</t>
  </si>
  <si>
    <t>呼供2025年主网技改-220kV黑河变保护改造工程呼供2025年主网技改-220kV黑河变保护改造工程</t>
  </si>
  <si>
    <t>二次设备</t>
  </si>
  <si>
    <t>测控装置</t>
  </si>
  <si>
    <t>测控装置,AC220kV</t>
  </si>
  <si>
    <t>套</t>
  </si>
  <si>
    <t>800016607</t>
  </si>
  <si>
    <t>310023397500040</t>
  </si>
  <si>
    <t>国电南京自动化股份有限公司</t>
  </si>
  <si>
    <t>呼供托克托供电分公司</t>
  </si>
  <si>
    <t>呼供2024年主网技改-托克托供电分公司张宗圐圙35kV变开关柜更换工程呼供2024年主网技改-托克托供电分公司张宗圐圙35kV变开关柜更换工程</t>
  </si>
  <si>
    <t>测控装置,AC10kV</t>
  </si>
  <si>
    <t>2</t>
  </si>
  <si>
    <t>800016610</t>
  </si>
  <si>
    <t>310021949900050</t>
  </si>
  <si>
    <t>母联（分段）保护</t>
  </si>
  <si>
    <t>母联（分段）保护,AC10kV</t>
  </si>
  <si>
    <t>800016667</t>
  </si>
  <si>
    <t>310021949900030</t>
  </si>
  <si>
    <t>接地变保护</t>
  </si>
  <si>
    <t>800016664</t>
  </si>
  <si>
    <t>310021949900020</t>
  </si>
  <si>
    <t>电容器保护</t>
  </si>
  <si>
    <t>电容器保护,AC10kV,保护测控装置</t>
  </si>
  <si>
    <t>801020657</t>
  </si>
  <si>
    <t>310021949900010</t>
  </si>
  <si>
    <t>HG202508-203</t>
  </si>
  <si>
    <t>以太网板卡</t>
  </si>
  <si>
    <t>呼供信息通信处</t>
  </si>
  <si>
    <t>呼供2025年主网技改-和林新区供电分公司通信设备加装工程和林新区供电分公司通信设备加装工程</t>
  </si>
  <si>
    <t>以太网板卡,通用,交换,8路,100M,通用,华为</t>
  </si>
  <si>
    <t>施工现场地面交货</t>
  </si>
  <si>
    <t>801006734</t>
  </si>
  <si>
    <t>310023326900010</t>
  </si>
  <si>
    <t>内蒙古华强数智科技股份有限公司</t>
  </si>
  <si>
    <t>呼供2025年主网技改-呼和浩特供电公司地区调度数据网第二接入网二期工程配套通信呼和浩特供电公司地区调度数据网第二接入网二期工程配套通信</t>
  </si>
  <si>
    <t>3</t>
  </si>
  <si>
    <t>310023317200010</t>
  </si>
  <si>
    <t>310023305900030</t>
  </si>
  <si>
    <t>HG202508-204</t>
  </si>
  <si>
    <t>光模块、以太网板卡</t>
  </si>
  <si>
    <t>呼供2025年主网技改-呼和浩特供电公司信息网络升级改造建设工程呼和浩特供电公司信息网络升级改造建设工程</t>
  </si>
  <si>
    <t>通信设备</t>
  </si>
  <si>
    <t>光模块</t>
  </si>
  <si>
    <t>光模块,通用,通用,通用,通用</t>
  </si>
  <si>
    <t>8</t>
  </si>
  <si>
    <t>801012876</t>
  </si>
  <si>
    <t>310024702700030</t>
  </si>
  <si>
    <t>上海翀能电力技术有限责任公司</t>
  </si>
  <si>
    <t>以太网板卡,处理板,交换,4路,1000M,通用,通用</t>
  </si>
  <si>
    <t>801011684</t>
  </si>
  <si>
    <t>310024702700020</t>
  </si>
  <si>
    <t>HG202508-205</t>
  </si>
  <si>
    <t>测控装置1</t>
  </si>
  <si>
    <t>呼供2025年主网技改-220kV乌素图变电站110kV线路保护更换工程呼供2025年主网技改-220kV乌素图变电站110kV线路保护更换工程</t>
  </si>
  <si>
    <t>测控装置,AC110kV</t>
  </si>
  <si>
    <t>4</t>
  </si>
  <si>
    <t>800016609</t>
  </si>
  <si>
    <t>310023388900050</t>
  </si>
  <si>
    <t>北京四方继保工程技术有限公司</t>
  </si>
  <si>
    <t>呼供2025年主网技改-220kV乌素图变电站更换攸乌I线保护屏、断路器端子箱、呼供2025年主网技改-220kV乌素图变电站更换攸乌I线保护屏、断路器端子箱、</t>
  </si>
  <si>
    <t>310023357800040</t>
  </si>
  <si>
    <t>HG202508-206</t>
  </si>
  <si>
    <t>测控装置2</t>
  </si>
  <si>
    <t>呼供2025年主网技改-220kV青城变电站110kV、220kV母联保护屏更换呼供2025年主网技改-220kV青城变电站110kV、220kV母联保护屏更换</t>
  </si>
  <si>
    <t>310023396200040</t>
  </si>
  <si>
    <t>南京南瑞继保工程技术有限公司</t>
  </si>
  <si>
    <t>310023396200030</t>
  </si>
  <si>
    <t>呼供2025年主网技改-220kV航天变110kV线路保护更换工程呼供2025年主网技改-220kV航天变110kV线路保护更换工程</t>
  </si>
  <si>
    <t>310023382000020</t>
  </si>
  <si>
    <t>呼供2025年主网技改-220kV航天变航沙牵I、II线保护更换工程呼供2025年主网技改-220kV航天变航沙牵I、II线保护更换工程</t>
  </si>
  <si>
    <t>310024642100050</t>
  </si>
  <si>
    <t>HG202508-207</t>
  </si>
  <si>
    <t>测控装置3</t>
  </si>
  <si>
    <t>呼供2025年主网技改-220kV黑河变220kV、110kV母联保护测控屏更换呼供2025年主网技改-220kV黑河变220kV、110kV母联保护测控屏更换</t>
  </si>
  <si>
    <t>310024639800040</t>
  </si>
  <si>
    <t>许继电气股份有限公司</t>
  </si>
  <si>
    <t>310024639800030</t>
  </si>
  <si>
    <t>310023397500030</t>
  </si>
  <si>
    <t>呼供2025年主网技改-220kV台阁牧变110kV线路保护更换工程呼供2025年主网技改-220kV台阁牧变110kV线路保护更换工程</t>
  </si>
  <si>
    <t>310023381400020</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</si>
</sst>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6">
    <font>
      <sz val="11"/>
      <color theme="1"/>
      <name val="等线"/>
      <charset val="134"/>
      <scheme val="minor"/>
    </font>
    <font>
      <b/>
      <sz val="8"/>
      <name val="黑体"/>
      <charset val="134"/>
    </font>
    <font>
      <sz val="9"/>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2"/>
      <name val="宋体"/>
      <charset val="134"/>
    </font>
    <font>
      <sz val="10"/>
      <name val="Arial"/>
      <charset val="134"/>
    </font>
    <font>
      <sz val="11"/>
      <color indexed="8"/>
      <name val="宋体"/>
      <charset val="134"/>
    </font>
    <font>
      <sz val="11"/>
      <name val="Calibri"/>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157">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3" fillId="0" borderId="0" applyNumberFormat="0" applyFill="0" applyBorder="0" applyAlignment="0" applyProtection="0">
      <alignment vertical="center"/>
    </xf>
    <xf numFmtId="0" fontId="4" fillId="0" borderId="0" applyNumberFormat="0" applyFill="0" applyBorder="0" applyAlignment="0" applyProtection="0">
      <alignment vertical="center"/>
    </xf>
    <xf numFmtId="0" fontId="0" fillId="3" borderId="6" applyNumberFormat="0" applyFont="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7" applyNumberFormat="0" applyFill="0" applyAlignment="0" applyProtection="0">
      <alignment vertical="center"/>
    </xf>
    <xf numFmtId="0" fontId="9" fillId="0" borderId="7" applyNumberFormat="0" applyFill="0" applyAlignment="0" applyProtection="0">
      <alignment vertical="center"/>
    </xf>
    <xf numFmtId="0" fontId="10" fillId="0" borderId="8" applyNumberFormat="0" applyFill="0" applyAlignment="0" applyProtection="0">
      <alignment vertical="center"/>
    </xf>
    <xf numFmtId="0" fontId="10" fillId="0" borderId="0" applyNumberFormat="0" applyFill="0" applyBorder="0" applyAlignment="0" applyProtection="0">
      <alignment vertical="center"/>
    </xf>
    <xf numFmtId="0" fontId="11" fillId="4" borderId="9" applyNumberFormat="0" applyAlignment="0" applyProtection="0">
      <alignment vertical="center"/>
    </xf>
    <xf numFmtId="0" fontId="12" fillId="5" borderId="10" applyNumberFormat="0" applyAlignment="0" applyProtection="0">
      <alignment vertical="center"/>
    </xf>
    <xf numFmtId="0" fontId="13" fillId="5" borderId="9" applyNumberFormat="0" applyAlignment="0" applyProtection="0">
      <alignment vertical="center"/>
    </xf>
    <xf numFmtId="0" fontId="14" fillId="6" borderId="11" applyNumberFormat="0" applyAlignment="0" applyProtection="0">
      <alignment vertical="center"/>
    </xf>
    <xf numFmtId="0" fontId="15" fillId="0" borderId="12" applyNumberFormat="0" applyFill="0" applyAlignment="0" applyProtection="0">
      <alignment vertical="center"/>
    </xf>
    <xf numFmtId="0" fontId="16" fillId="0" borderId="13" applyNumberFormat="0" applyFill="0" applyAlignment="0" applyProtection="0">
      <alignment vertical="center"/>
    </xf>
    <xf numFmtId="0" fontId="17" fillId="7" borderId="0" applyNumberFormat="0" applyBorder="0" applyAlignment="0" applyProtection="0">
      <alignment vertical="center"/>
    </xf>
    <xf numFmtId="0" fontId="18" fillId="8" borderId="0" applyNumberFormat="0" applyBorder="0" applyAlignment="0" applyProtection="0">
      <alignment vertical="center"/>
    </xf>
    <xf numFmtId="0" fontId="19" fillId="9" borderId="0" applyNumberFormat="0" applyBorder="0" applyAlignment="0" applyProtection="0">
      <alignment vertical="center"/>
    </xf>
    <xf numFmtId="0" fontId="20" fillId="10" borderId="0" applyNumberFormat="0" applyBorder="0" applyAlignment="0" applyProtection="0">
      <alignment vertical="center"/>
    </xf>
    <xf numFmtId="0" fontId="21" fillId="11" borderId="0" applyNumberFormat="0" applyBorder="0" applyAlignment="0" applyProtection="0">
      <alignment vertical="center"/>
    </xf>
    <xf numFmtId="0" fontId="21" fillId="12" borderId="0" applyNumberFormat="0" applyBorder="0" applyAlignment="0" applyProtection="0">
      <alignment vertical="center"/>
    </xf>
    <xf numFmtId="0" fontId="20" fillId="13" borderId="0" applyNumberFormat="0" applyBorder="0" applyAlignment="0" applyProtection="0">
      <alignment vertical="center"/>
    </xf>
    <xf numFmtId="0" fontId="20" fillId="14" borderId="0" applyNumberFormat="0" applyBorder="0" applyAlignment="0" applyProtection="0">
      <alignment vertical="center"/>
    </xf>
    <xf numFmtId="0" fontId="21" fillId="15" borderId="0" applyNumberFormat="0" applyBorder="0" applyAlignment="0" applyProtection="0">
      <alignment vertical="center"/>
    </xf>
    <xf numFmtId="0" fontId="21" fillId="16" borderId="0" applyNumberFormat="0" applyBorder="0" applyAlignment="0" applyProtection="0">
      <alignment vertical="center"/>
    </xf>
    <xf numFmtId="0" fontId="20" fillId="17" borderId="0" applyNumberFormat="0" applyBorder="0" applyAlignment="0" applyProtection="0">
      <alignment vertical="center"/>
    </xf>
    <xf numFmtId="0" fontId="20" fillId="18" borderId="0" applyNumberFormat="0" applyBorder="0" applyAlignment="0" applyProtection="0">
      <alignment vertical="center"/>
    </xf>
    <xf numFmtId="0" fontId="21" fillId="19" borderId="0" applyNumberFormat="0" applyBorder="0" applyAlignment="0" applyProtection="0">
      <alignment vertical="center"/>
    </xf>
    <xf numFmtId="0" fontId="21" fillId="20" borderId="0" applyNumberFormat="0" applyBorder="0" applyAlignment="0" applyProtection="0">
      <alignment vertical="center"/>
    </xf>
    <xf numFmtId="0" fontId="20" fillId="21" borderId="0" applyNumberFormat="0" applyBorder="0" applyAlignment="0" applyProtection="0">
      <alignment vertical="center"/>
    </xf>
    <xf numFmtId="0" fontId="20" fillId="22" borderId="0" applyNumberFormat="0" applyBorder="0" applyAlignment="0" applyProtection="0">
      <alignment vertical="center"/>
    </xf>
    <xf numFmtId="0" fontId="21" fillId="23" borderId="0" applyNumberFormat="0" applyBorder="0" applyAlignment="0" applyProtection="0">
      <alignment vertical="center"/>
    </xf>
    <xf numFmtId="0" fontId="21" fillId="24" borderId="0" applyNumberFormat="0" applyBorder="0" applyAlignment="0" applyProtection="0">
      <alignment vertical="center"/>
    </xf>
    <xf numFmtId="0" fontId="20" fillId="25" borderId="0" applyNumberFormat="0" applyBorder="0" applyAlignment="0" applyProtection="0">
      <alignment vertical="center"/>
    </xf>
    <xf numFmtId="0" fontId="20" fillId="26" borderId="0" applyNumberFormat="0" applyBorder="0" applyAlignment="0" applyProtection="0">
      <alignment vertical="center"/>
    </xf>
    <xf numFmtId="0" fontId="21" fillId="27" borderId="0" applyNumberFormat="0" applyBorder="0" applyAlignment="0" applyProtection="0">
      <alignment vertical="center"/>
    </xf>
    <xf numFmtId="0" fontId="21" fillId="28" borderId="0" applyNumberFormat="0" applyBorder="0" applyAlignment="0" applyProtection="0">
      <alignment vertical="center"/>
    </xf>
    <xf numFmtId="0" fontId="20" fillId="29" borderId="0" applyNumberFormat="0" applyBorder="0" applyAlignment="0" applyProtection="0">
      <alignment vertical="center"/>
    </xf>
    <xf numFmtId="0" fontId="20" fillId="30" borderId="0" applyNumberFormat="0" applyBorder="0" applyAlignment="0" applyProtection="0">
      <alignment vertical="center"/>
    </xf>
    <xf numFmtId="0" fontId="21" fillId="31" borderId="0" applyNumberFormat="0" applyBorder="0" applyAlignment="0" applyProtection="0">
      <alignment vertical="center"/>
    </xf>
    <xf numFmtId="0" fontId="21" fillId="32" borderId="0" applyNumberFormat="0" applyBorder="0" applyAlignment="0" applyProtection="0">
      <alignment vertical="center"/>
    </xf>
    <xf numFmtId="0" fontId="20" fillId="33" borderId="0" applyNumberFormat="0" applyBorder="0" applyAlignment="0" applyProtection="0">
      <alignment vertical="center"/>
    </xf>
    <xf numFmtId="0" fontId="22" fillId="0" borderId="0">
      <alignment vertical="center"/>
    </xf>
    <xf numFmtId="0" fontId="22" fillId="0" borderId="0">
      <alignment vertical="center"/>
    </xf>
    <xf numFmtId="0" fontId="22" fillId="0" borderId="0"/>
    <xf numFmtId="0" fontId="22" fillId="0" borderId="0"/>
    <xf numFmtId="0" fontId="22" fillId="0" borderId="0"/>
    <xf numFmtId="0" fontId="22" fillId="0" borderId="0"/>
    <xf numFmtId="0" fontId="0" fillId="0" borderId="0"/>
    <xf numFmtId="0" fontId="0" fillId="0" borderId="0">
      <alignment vertical="center"/>
    </xf>
    <xf numFmtId="0" fontId="0" fillId="0" borderId="0">
      <alignment vertical="center"/>
    </xf>
    <xf numFmtId="0" fontId="23" fillId="0" borderId="0"/>
    <xf numFmtId="0" fontId="23" fillId="0" borderId="0">
      <alignment vertical="center"/>
    </xf>
    <xf numFmtId="0" fontId="23" fillId="0" borderId="0"/>
    <xf numFmtId="0" fontId="24" fillId="0" borderId="0"/>
    <xf numFmtId="0" fontId="23" fillId="0" borderId="0"/>
    <xf numFmtId="0" fontId="23" fillId="0" borderId="0"/>
    <xf numFmtId="0" fontId="0" fillId="0" borderId="0">
      <alignment vertical="center"/>
    </xf>
    <xf numFmtId="0" fontId="24" fillId="0" borderId="0">
      <alignment vertical="center"/>
    </xf>
    <xf numFmtId="0" fontId="25" fillId="0" borderId="0"/>
    <xf numFmtId="0" fontId="23" fillId="0" borderId="0"/>
    <xf numFmtId="0" fontId="24" fillId="0" borderId="0">
      <alignment vertical="center"/>
    </xf>
    <xf numFmtId="0" fontId="24" fillId="0" borderId="0">
      <alignment vertical="center"/>
    </xf>
    <xf numFmtId="0" fontId="0" fillId="0" borderId="0"/>
    <xf numFmtId="0" fontId="23" fillId="0" borderId="0"/>
    <xf numFmtId="0" fontId="24" fillId="0" borderId="0">
      <alignment vertical="center"/>
    </xf>
    <xf numFmtId="0" fontId="24" fillId="0" borderId="0"/>
    <xf numFmtId="0" fontId="22" fillId="0" borderId="0">
      <alignment vertical="center"/>
    </xf>
    <xf numFmtId="0" fontId="22" fillId="0" borderId="0">
      <alignment vertical="center"/>
    </xf>
    <xf numFmtId="0" fontId="24" fillId="0" borderId="0">
      <alignment vertical="center"/>
    </xf>
    <xf numFmtId="0" fontId="22" fillId="0" borderId="0"/>
    <xf numFmtId="0" fontId="24" fillId="0" borderId="0">
      <alignment vertical="center"/>
    </xf>
    <xf numFmtId="0" fontId="24" fillId="0" borderId="0">
      <alignment vertical="center"/>
    </xf>
    <xf numFmtId="0" fontId="24" fillId="0" borderId="0"/>
    <xf numFmtId="0" fontId="0" fillId="0" borderId="0"/>
    <xf numFmtId="0" fontId="24" fillId="0" borderId="0"/>
    <xf numFmtId="0" fontId="0" fillId="0" borderId="0"/>
    <xf numFmtId="0" fontId="0" fillId="0" borderId="0">
      <alignment vertical="center"/>
    </xf>
    <xf numFmtId="0" fontId="0" fillId="0" borderId="0">
      <alignment vertical="center"/>
    </xf>
    <xf numFmtId="0" fontId="24" fillId="0" borderId="0">
      <alignment vertical="center"/>
    </xf>
    <xf numFmtId="0" fontId="24" fillId="0" borderId="0"/>
    <xf numFmtId="0" fontId="0" fillId="0" borderId="0"/>
    <xf numFmtId="0" fontId="24" fillId="0" borderId="0">
      <alignment vertical="center"/>
    </xf>
    <xf numFmtId="0" fontId="22" fillId="0" borderId="0"/>
    <xf numFmtId="0" fontId="24" fillId="0" borderId="0">
      <alignment vertical="center"/>
    </xf>
    <xf numFmtId="0" fontId="22" fillId="0" borderId="0"/>
    <xf numFmtId="0" fontId="22" fillId="0" borderId="0">
      <alignment vertical="center"/>
    </xf>
    <xf numFmtId="0" fontId="0" fillId="0" borderId="0">
      <alignment vertical="center"/>
    </xf>
    <xf numFmtId="0" fontId="24" fillId="0" borderId="0">
      <alignment vertical="center"/>
    </xf>
    <xf numFmtId="0" fontId="24" fillId="0" borderId="0">
      <alignment vertical="center"/>
    </xf>
    <xf numFmtId="0" fontId="0" fillId="0" borderId="0"/>
    <xf numFmtId="0" fontId="0" fillId="0" borderId="0"/>
    <xf numFmtId="0" fontId="23" fillId="0" borderId="0"/>
    <xf numFmtId="0" fontId="24" fillId="0" borderId="0">
      <alignment vertical="center"/>
    </xf>
    <xf numFmtId="0" fontId="22" fillId="0" borderId="0"/>
    <xf numFmtId="0" fontId="22" fillId="0" borderId="0"/>
    <xf numFmtId="0" fontId="22" fillId="0" borderId="0"/>
    <xf numFmtId="0" fontId="22" fillId="0" borderId="0"/>
    <xf numFmtId="0" fontId="22" fillId="0" borderId="0"/>
    <xf numFmtId="0" fontId="0" fillId="0" borderId="0"/>
    <xf numFmtId="0" fontId="24" fillId="0" borderId="0">
      <alignment vertical="center"/>
    </xf>
    <xf numFmtId="0" fontId="25" fillId="0" borderId="0"/>
    <xf numFmtId="0" fontId="23" fillId="0" borderId="0"/>
    <xf numFmtId="0" fontId="0" fillId="0" borderId="0"/>
    <xf numFmtId="0" fontId="23" fillId="0" borderId="0"/>
    <xf numFmtId="0" fontId="0" fillId="0" borderId="0"/>
    <xf numFmtId="0" fontId="23" fillId="0" borderId="0"/>
    <xf numFmtId="0" fontId="0" fillId="0" borderId="0"/>
    <xf numFmtId="0" fontId="23" fillId="0" borderId="0"/>
    <xf numFmtId="0" fontId="23" fillId="0" borderId="0"/>
    <xf numFmtId="0" fontId="23" fillId="0" borderId="0"/>
    <xf numFmtId="0" fontId="23" fillId="0" borderId="0"/>
    <xf numFmtId="0" fontId="23" fillId="0" borderId="0"/>
    <xf numFmtId="0" fontId="23" fillId="0" borderId="0"/>
    <xf numFmtId="0" fontId="24" fillId="0" borderId="0">
      <alignment vertical="center"/>
    </xf>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0" fillId="0" borderId="0">
      <alignment vertical="center"/>
    </xf>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0" fillId="0" borderId="0">
      <alignment vertical="center"/>
    </xf>
    <xf numFmtId="0" fontId="23" fillId="0" borderId="0"/>
    <xf numFmtId="0" fontId="23" fillId="0" borderId="0"/>
    <xf numFmtId="0" fontId="23" fillId="0" borderId="0"/>
    <xf numFmtId="0" fontId="22" fillId="0" borderId="0"/>
    <xf numFmtId="0" fontId="23" fillId="0" borderId="0"/>
    <xf numFmtId="0" fontId="0" fillId="0" borderId="0"/>
    <xf numFmtId="0" fontId="23" fillId="0" borderId="0"/>
    <xf numFmtId="0" fontId="23" fillId="0" borderId="0"/>
    <xf numFmtId="0" fontId="23" fillId="0" borderId="0"/>
    <xf numFmtId="0" fontId="23" fillId="0" borderId="0"/>
    <xf numFmtId="0" fontId="23" fillId="0" borderId="0"/>
    <xf numFmtId="0" fontId="23" fillId="0" borderId="0"/>
    <xf numFmtId="0" fontId="22" fillId="0" borderId="0">
      <alignment vertical="center"/>
    </xf>
  </cellStyleXfs>
  <cellXfs count="22">
    <xf numFmtId="0" fontId="0" fillId="0" borderId="0" xfId="0">
      <alignment vertical="center"/>
    </xf>
    <xf numFmtId="49" fontId="0" fillId="0" borderId="0" xfId="0" applyNumberFormat="1">
      <alignment vertical="center"/>
    </xf>
    <xf numFmtId="0" fontId="0" fillId="0" borderId="1" xfId="0" applyBorder="1" applyAlignment="1">
      <alignment horizontal="center" vertical="center"/>
    </xf>
    <xf numFmtId="49" fontId="1" fillId="2" borderId="2" xfId="0" applyNumberFormat="1" applyFont="1" applyFill="1" applyBorder="1" applyAlignment="1">
      <alignment horizontal="center" vertical="center" wrapText="1"/>
    </xf>
    <xf numFmtId="0" fontId="1" fillId="2" borderId="2" xfId="0" applyFont="1" applyFill="1" applyBorder="1" applyAlignment="1">
      <alignment horizontal="center" vertical="center" wrapText="1"/>
    </xf>
    <xf numFmtId="49" fontId="2" fillId="2" borderId="2" xfId="0" applyNumberFormat="1" applyFont="1" applyFill="1" applyBorder="1" applyAlignment="1">
      <alignment horizontal="center" vertical="center" wrapText="1"/>
    </xf>
    <xf numFmtId="49" fontId="2" fillId="2" borderId="2" xfId="0" applyNumberFormat="1" applyFont="1" applyFill="1" applyBorder="1" applyAlignment="1">
      <alignment horizontal="center" vertical="center"/>
    </xf>
    <xf numFmtId="0" fontId="2" fillId="2" borderId="2" xfId="0" applyFont="1" applyFill="1" applyBorder="1" applyAlignment="1">
      <alignment horizontal="center" vertical="center"/>
    </xf>
    <xf numFmtId="49" fontId="2" fillId="2" borderId="3" xfId="0" applyNumberFormat="1" applyFont="1" applyFill="1" applyBorder="1" applyAlignment="1">
      <alignment horizontal="center" vertical="center" wrapText="1"/>
    </xf>
    <xf numFmtId="49" fontId="2" fillId="2" borderId="4" xfId="0" applyNumberFormat="1" applyFont="1" applyFill="1" applyBorder="1" applyAlignment="1">
      <alignment horizontal="center" vertical="center" wrapText="1"/>
    </xf>
    <xf numFmtId="49" fontId="2" fillId="2" borderId="5" xfId="0" applyNumberFormat="1" applyFont="1" applyFill="1" applyBorder="1" applyAlignment="1">
      <alignment horizontal="center" vertical="center" wrapText="1"/>
    </xf>
    <xf numFmtId="49" fontId="2" fillId="2" borderId="3" xfId="0" applyNumberFormat="1" applyFont="1" applyFill="1" applyBorder="1" applyAlignment="1">
      <alignment horizontal="center" vertical="center"/>
    </xf>
    <xf numFmtId="49" fontId="2" fillId="2" borderId="4" xfId="0" applyNumberFormat="1" applyFont="1" applyFill="1" applyBorder="1" applyAlignment="1">
      <alignment horizontal="center" vertical="center"/>
    </xf>
    <xf numFmtId="49" fontId="2" fillId="2" borderId="5" xfId="0" applyNumberFormat="1" applyFont="1" applyFill="1" applyBorder="1" applyAlignment="1">
      <alignment horizontal="center" vertical="center"/>
    </xf>
    <xf numFmtId="0" fontId="2" fillId="2" borderId="2" xfId="0" applyNumberFormat="1" applyFont="1" applyFill="1" applyBorder="1" applyAlignment="1">
      <alignment horizontal="center" vertical="center"/>
    </xf>
    <xf numFmtId="0" fontId="2" fillId="2" borderId="3" xfId="0" applyNumberFormat="1" applyFont="1" applyFill="1" applyBorder="1" applyAlignment="1">
      <alignment horizontal="center" vertical="center"/>
    </xf>
    <xf numFmtId="0" fontId="2" fillId="2" borderId="4" xfId="0" applyNumberFormat="1" applyFont="1" applyFill="1" applyBorder="1" applyAlignment="1">
      <alignment horizontal="center" vertical="center"/>
    </xf>
    <xf numFmtId="0" fontId="2" fillId="2" borderId="5" xfId="0" applyNumberFormat="1" applyFont="1" applyFill="1" applyBorder="1" applyAlignment="1">
      <alignment horizontal="center" vertical="center"/>
    </xf>
    <xf numFmtId="0" fontId="1" fillId="2" borderId="2" xfId="137"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5" xfId="0" applyFont="1" applyFill="1" applyBorder="1" applyAlignment="1">
      <alignment horizontal="center" vertical="center"/>
    </xf>
  </cellXfs>
  <cellStyles count="157">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Normal" xfId="49"/>
    <cellStyle name="Normal 2" xfId="50"/>
    <cellStyle name="Normal 2 12" xfId="51"/>
    <cellStyle name="Normal 2 13" xfId="52"/>
    <cellStyle name="Normal 2 2" xfId="53"/>
    <cellStyle name="Normal 2 5" xfId="54"/>
    <cellStyle name="常规 10" xfId="55"/>
    <cellStyle name="常规 10 5" xfId="56"/>
    <cellStyle name="常规 11" xfId="57"/>
    <cellStyle name="常规 11 10" xfId="58"/>
    <cellStyle name="常规 11 2" xfId="59"/>
    <cellStyle name="常规 11 2 2" xfId="60"/>
    <cellStyle name="常规 12" xfId="61"/>
    <cellStyle name="常规 12 2" xfId="62"/>
    <cellStyle name="常规 13" xfId="63"/>
    <cellStyle name="常规 14" xfId="64"/>
    <cellStyle name="常规 14 7" xfId="65"/>
    <cellStyle name="常规 15" xfId="66"/>
    <cellStyle name="常规 16" xfId="67"/>
    <cellStyle name="常规 17" xfId="68"/>
    <cellStyle name="常规 17 2" xfId="69"/>
    <cellStyle name="常规 18" xfId="70"/>
    <cellStyle name="常规 19" xfId="71"/>
    <cellStyle name="常规 2" xfId="72"/>
    <cellStyle name="常规 2 10" xfId="73"/>
    <cellStyle name="常规 2 14" xfId="74"/>
    <cellStyle name="常规 2 15" xfId="75"/>
    <cellStyle name="常规 2 16" xfId="76"/>
    <cellStyle name="常规 2 17" xfId="77"/>
    <cellStyle name="常规 2 19" xfId="78"/>
    <cellStyle name="常规 2 2 14 2" xfId="79"/>
    <cellStyle name="常规 2 2 2" xfId="80"/>
    <cellStyle name="常规 2 2 2 10" xfId="81"/>
    <cellStyle name="常规 2 2 2 10 3" xfId="82"/>
    <cellStyle name="常规 2 2 2 11" xfId="83"/>
    <cellStyle name="常规 2 2 2 2" xfId="84"/>
    <cellStyle name="常规 2 2 2 2 2 2 2" xfId="85"/>
    <cellStyle name="常规 2 2 2 2 3" xfId="86"/>
    <cellStyle name="常规 2 2 2 3" xfId="87"/>
    <cellStyle name="常规 2 2 2 4" xfId="88"/>
    <cellStyle name="常规 2 2 2_太旗局：内蒙古电力公司2016年生产性固定资产零购计划明细表" xfId="89"/>
    <cellStyle name="常规 2 2 4" xfId="90"/>
    <cellStyle name="常规 2 2 5" xfId="91"/>
    <cellStyle name="常规 2 3" xfId="92"/>
    <cellStyle name="常规 2 3 16" xfId="93"/>
    <cellStyle name="常规 2 5" xfId="94"/>
    <cellStyle name="常规 2 6 2" xfId="95"/>
    <cellStyle name="常规 2_福利2017年白糖茶叶" xfId="96"/>
    <cellStyle name="常规 20" xfId="97"/>
    <cellStyle name="常规 21" xfId="98"/>
    <cellStyle name="常规 22" xfId="99"/>
    <cellStyle name="常规 23" xfId="100"/>
    <cellStyle name="常规 24" xfId="101"/>
    <cellStyle name="常规 25" xfId="102"/>
    <cellStyle name="常规 26" xfId="103"/>
    <cellStyle name="常规 27" xfId="104"/>
    <cellStyle name="常规 28" xfId="105"/>
    <cellStyle name="常规 29" xfId="106"/>
    <cellStyle name="常规 3" xfId="107"/>
    <cellStyle name="常规 3 2" xfId="108"/>
    <cellStyle name="常规 30" xfId="109"/>
    <cellStyle name="常规 31" xfId="110"/>
    <cellStyle name="常规 32" xfId="111"/>
    <cellStyle name="常规 33" xfId="112"/>
    <cellStyle name="常规 34" xfId="113"/>
    <cellStyle name="常规 35" xfId="114"/>
    <cellStyle name="常规 36" xfId="115"/>
    <cellStyle name="常规 37" xfId="116"/>
    <cellStyle name="常规 38" xfId="117"/>
    <cellStyle name="常规 39" xfId="118"/>
    <cellStyle name="常规 4" xfId="119"/>
    <cellStyle name="常规 40" xfId="120"/>
    <cellStyle name="常规 41" xfId="121"/>
    <cellStyle name="常规 42" xfId="122"/>
    <cellStyle name="常规 43" xfId="123"/>
    <cellStyle name="常规 44" xfId="124"/>
    <cellStyle name="常规 45" xfId="125"/>
    <cellStyle name="常规 46" xfId="126"/>
    <cellStyle name="常规 47" xfId="127"/>
    <cellStyle name="常规 48" xfId="128"/>
    <cellStyle name="常规 49" xfId="129"/>
    <cellStyle name="常规 5" xfId="130"/>
    <cellStyle name="常规 5 2 2" xfId="131"/>
    <cellStyle name="常规 50" xfId="132"/>
    <cellStyle name="常规 51" xfId="133"/>
    <cellStyle name="常规 52" xfId="134"/>
    <cellStyle name="常规 53" xfId="135"/>
    <cellStyle name="常规 54" xfId="136"/>
    <cellStyle name="常规 55" xfId="137"/>
    <cellStyle name="常规 56" xfId="138"/>
    <cellStyle name="常规 57" xfId="139"/>
    <cellStyle name="常规 58" xfId="140"/>
    <cellStyle name="常规 59" xfId="141"/>
    <cellStyle name="常规 6" xfId="142"/>
    <cellStyle name="常规 6 4 4" xfId="143"/>
    <cellStyle name="常规 60" xfId="144"/>
    <cellStyle name="常规 61" xfId="145"/>
    <cellStyle name="常规 62" xfId="146"/>
    <cellStyle name="常规 7" xfId="147"/>
    <cellStyle name="常规 79" xfId="148"/>
    <cellStyle name="常规 8" xfId="149"/>
    <cellStyle name="常规 80" xfId="150"/>
    <cellStyle name="常规 81" xfId="151"/>
    <cellStyle name="常规 82" xfId="152"/>
    <cellStyle name="常规 83" xfId="153"/>
    <cellStyle name="常规 84" xfId="154"/>
    <cellStyle name="常规 87" xfId="155"/>
    <cellStyle name="常规 9" xfId="156"/>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23"/>
  <sheetViews>
    <sheetView tabSelected="1" zoomScale="85" zoomScaleNormal="85" topLeftCell="B1" workbookViewId="0">
      <selection activeCell="J32" sqref="J32"/>
    </sheetView>
  </sheetViews>
  <sheetFormatPr defaultColWidth="9" defaultRowHeight="14"/>
  <cols>
    <col min="1" max="1" width="9" hidden="1" customWidth="1"/>
    <col min="3" max="3" width="15.2916666666667" customWidth="1"/>
    <col min="6" max="6" width="16.4666666666667" customWidth="1"/>
    <col min="14" max="14" width="10.7833333333333" customWidth="1"/>
    <col min="16" max="16" width="9" style="1"/>
    <col min="19" max="19" width="18.175" customWidth="1"/>
    <col min="20" max="20" width="27.55" customWidth="1"/>
  </cols>
  <sheetData>
    <row r="1" spans="1:20">
      <c r="A1" t="s">
        <v>0</v>
      </c>
      <c r="B1" s="2" t="s">
        <v>1</v>
      </c>
      <c r="C1" s="2"/>
      <c r="D1" s="2"/>
      <c r="E1" s="2"/>
      <c r="F1" s="2"/>
      <c r="G1" s="2"/>
      <c r="H1" s="2"/>
      <c r="I1" s="2"/>
      <c r="J1" s="2"/>
      <c r="K1" s="2"/>
      <c r="L1" s="2"/>
      <c r="M1" s="2"/>
      <c r="N1" s="2"/>
      <c r="O1" s="2"/>
      <c r="P1" s="2"/>
      <c r="Q1" s="2"/>
      <c r="R1" s="2"/>
      <c r="S1" s="2"/>
      <c r="T1" s="2"/>
    </row>
    <row r="2" ht="28.5" spans="2:20">
      <c r="B2" s="3" t="s">
        <v>2</v>
      </c>
      <c r="C2" s="4" t="s">
        <v>3</v>
      </c>
      <c r="D2" s="4" t="s">
        <v>4</v>
      </c>
      <c r="E2" s="4" t="s">
        <v>5</v>
      </c>
      <c r="F2" s="4" t="s">
        <v>6</v>
      </c>
      <c r="G2" s="4" t="s">
        <v>7</v>
      </c>
      <c r="H2" s="4" t="s">
        <v>8</v>
      </c>
      <c r="I2" s="4" t="s">
        <v>9</v>
      </c>
      <c r="J2" s="4" t="s">
        <v>10</v>
      </c>
      <c r="K2" s="4" t="s">
        <v>11</v>
      </c>
      <c r="L2" s="4" t="s">
        <v>12</v>
      </c>
      <c r="M2" s="4" t="s">
        <v>13</v>
      </c>
      <c r="N2" s="4" t="s">
        <v>14</v>
      </c>
      <c r="O2" s="4" t="s">
        <v>15</v>
      </c>
      <c r="P2" s="3" t="s">
        <v>16</v>
      </c>
      <c r="Q2" s="4" t="s">
        <v>17</v>
      </c>
      <c r="R2" s="18" t="s">
        <v>18</v>
      </c>
      <c r="S2" s="18" t="s">
        <v>19</v>
      </c>
      <c r="T2" s="18" t="s">
        <v>20</v>
      </c>
    </row>
    <row r="3" ht="23" spans="2:20">
      <c r="B3" s="5" t="s">
        <v>21</v>
      </c>
      <c r="C3" s="6" t="s">
        <v>22</v>
      </c>
      <c r="D3" s="7" t="s">
        <v>23</v>
      </c>
      <c r="E3" s="7" t="s">
        <v>24</v>
      </c>
      <c r="F3" s="7" t="s">
        <v>25</v>
      </c>
      <c r="G3" s="7" t="s">
        <v>26</v>
      </c>
      <c r="H3" s="7" t="s">
        <v>27</v>
      </c>
      <c r="I3" s="7" t="s">
        <v>28</v>
      </c>
      <c r="J3" s="7" t="s">
        <v>29</v>
      </c>
      <c r="K3" s="7" t="s">
        <v>30</v>
      </c>
      <c r="L3" s="7" t="s">
        <v>31</v>
      </c>
      <c r="M3" s="14">
        <v>72000</v>
      </c>
      <c r="N3" s="14">
        <f>L3*M3</f>
        <v>72000</v>
      </c>
      <c r="O3" s="14">
        <v>72000</v>
      </c>
      <c r="P3" s="5" t="s">
        <v>32</v>
      </c>
      <c r="Q3" s="7" t="s">
        <v>33</v>
      </c>
      <c r="R3" s="7" t="s">
        <v>34</v>
      </c>
      <c r="S3" s="7" t="s">
        <v>35</v>
      </c>
      <c r="T3" s="7" t="s">
        <v>36</v>
      </c>
    </row>
    <row r="4" spans="2:20">
      <c r="B4" s="8" t="s">
        <v>37</v>
      </c>
      <c r="C4" s="8" t="s">
        <v>38</v>
      </c>
      <c r="D4" s="7" t="s">
        <v>23</v>
      </c>
      <c r="E4" s="7" t="s">
        <v>24</v>
      </c>
      <c r="F4" s="7" t="s">
        <v>39</v>
      </c>
      <c r="G4" s="7" t="s">
        <v>40</v>
      </c>
      <c r="H4" s="7" t="s">
        <v>41</v>
      </c>
      <c r="I4" s="7" t="s">
        <v>42</v>
      </c>
      <c r="J4" s="7" t="s">
        <v>43</v>
      </c>
      <c r="K4" s="7" t="s">
        <v>44</v>
      </c>
      <c r="L4" s="7" t="s">
        <v>31</v>
      </c>
      <c r="M4" s="14">
        <v>50000</v>
      </c>
      <c r="N4" s="14">
        <f t="shared" ref="N4:N23" si="0">L4*M4</f>
        <v>50000</v>
      </c>
      <c r="O4" s="15">
        <f>SUM(N4:N8)</f>
        <v>245000</v>
      </c>
      <c r="P4" s="5" t="s">
        <v>32</v>
      </c>
      <c r="Q4" s="7" t="s">
        <v>33</v>
      </c>
      <c r="R4" s="7" t="s">
        <v>45</v>
      </c>
      <c r="S4" s="7" t="s">
        <v>46</v>
      </c>
      <c r="T4" s="19" t="s">
        <v>47</v>
      </c>
    </row>
    <row r="5" spans="2:20">
      <c r="B5" s="9"/>
      <c r="C5" s="9"/>
      <c r="D5" s="7" t="s">
        <v>23</v>
      </c>
      <c r="E5" s="7" t="s">
        <v>24</v>
      </c>
      <c r="F5" s="7" t="s">
        <v>48</v>
      </c>
      <c r="G5" s="7" t="s">
        <v>49</v>
      </c>
      <c r="H5" s="7" t="s">
        <v>41</v>
      </c>
      <c r="I5" s="7" t="s">
        <v>42</v>
      </c>
      <c r="J5" s="7" t="s">
        <v>50</v>
      </c>
      <c r="K5" s="7" t="s">
        <v>44</v>
      </c>
      <c r="L5" s="7" t="s">
        <v>51</v>
      </c>
      <c r="M5" s="14">
        <v>28000</v>
      </c>
      <c r="N5" s="14">
        <f t="shared" si="0"/>
        <v>56000</v>
      </c>
      <c r="O5" s="16"/>
      <c r="P5" s="5" t="s">
        <v>32</v>
      </c>
      <c r="Q5" s="7" t="s">
        <v>33</v>
      </c>
      <c r="R5" s="7" t="s">
        <v>52</v>
      </c>
      <c r="S5" s="7" t="s">
        <v>53</v>
      </c>
      <c r="T5" s="20"/>
    </row>
    <row r="6" spans="2:20">
      <c r="B6" s="9"/>
      <c r="C6" s="9"/>
      <c r="D6" s="7" t="s">
        <v>23</v>
      </c>
      <c r="E6" s="7" t="s">
        <v>24</v>
      </c>
      <c r="F6" s="7" t="s">
        <v>48</v>
      </c>
      <c r="G6" s="7" t="s">
        <v>49</v>
      </c>
      <c r="H6" s="7" t="s">
        <v>41</v>
      </c>
      <c r="I6" s="7" t="s">
        <v>54</v>
      </c>
      <c r="J6" s="7" t="s">
        <v>55</v>
      </c>
      <c r="K6" s="7" t="s">
        <v>44</v>
      </c>
      <c r="L6" s="7" t="s">
        <v>31</v>
      </c>
      <c r="M6" s="14">
        <v>83000</v>
      </c>
      <c r="N6" s="14">
        <f t="shared" si="0"/>
        <v>83000</v>
      </c>
      <c r="O6" s="16"/>
      <c r="P6" s="5" t="s">
        <v>32</v>
      </c>
      <c r="Q6" s="7" t="s">
        <v>33</v>
      </c>
      <c r="R6" s="7" t="s">
        <v>56</v>
      </c>
      <c r="S6" s="7" t="s">
        <v>57</v>
      </c>
      <c r="T6" s="20"/>
    </row>
    <row r="7" spans="2:20">
      <c r="B7" s="9"/>
      <c r="C7" s="9"/>
      <c r="D7" s="7" t="s">
        <v>23</v>
      </c>
      <c r="E7" s="7" t="s">
        <v>24</v>
      </c>
      <c r="F7" s="7" t="s">
        <v>48</v>
      </c>
      <c r="G7" s="7" t="s">
        <v>49</v>
      </c>
      <c r="H7" s="7" t="s">
        <v>41</v>
      </c>
      <c r="I7" s="7" t="s">
        <v>58</v>
      </c>
      <c r="J7" s="7" t="s">
        <v>58</v>
      </c>
      <c r="K7" s="7" t="s">
        <v>44</v>
      </c>
      <c r="L7" s="7" t="s">
        <v>31</v>
      </c>
      <c r="M7" s="14">
        <v>28000</v>
      </c>
      <c r="N7" s="14">
        <f t="shared" si="0"/>
        <v>28000</v>
      </c>
      <c r="O7" s="16"/>
      <c r="P7" s="5" t="s">
        <v>32</v>
      </c>
      <c r="Q7" s="7" t="s">
        <v>33</v>
      </c>
      <c r="R7" s="7" t="s">
        <v>59</v>
      </c>
      <c r="S7" s="7" t="s">
        <v>60</v>
      </c>
      <c r="T7" s="20"/>
    </row>
    <row r="8" spans="2:20">
      <c r="B8" s="10"/>
      <c r="C8" s="10"/>
      <c r="D8" s="7" t="s">
        <v>23</v>
      </c>
      <c r="E8" s="7" t="s">
        <v>24</v>
      </c>
      <c r="F8" s="7" t="s">
        <v>48</v>
      </c>
      <c r="G8" s="7" t="s">
        <v>49</v>
      </c>
      <c r="H8" s="7" t="s">
        <v>41</v>
      </c>
      <c r="I8" s="7" t="s">
        <v>61</v>
      </c>
      <c r="J8" s="7" t="s">
        <v>62</v>
      </c>
      <c r="K8" s="7" t="s">
        <v>44</v>
      </c>
      <c r="L8" s="7" t="s">
        <v>31</v>
      </c>
      <c r="M8" s="14">
        <v>28000</v>
      </c>
      <c r="N8" s="14">
        <f t="shared" si="0"/>
        <v>28000</v>
      </c>
      <c r="O8" s="17"/>
      <c r="P8" s="5" t="s">
        <v>32</v>
      </c>
      <c r="Q8" s="7" t="s">
        <v>33</v>
      </c>
      <c r="R8" s="7" t="s">
        <v>63</v>
      </c>
      <c r="S8" s="7" t="s">
        <v>64</v>
      </c>
      <c r="T8" s="21"/>
    </row>
    <row r="9" spans="2:20">
      <c r="B9" s="8" t="s">
        <v>65</v>
      </c>
      <c r="C9" s="11" t="s">
        <v>66</v>
      </c>
      <c r="D9" s="7" t="s">
        <v>23</v>
      </c>
      <c r="E9" s="7" t="s">
        <v>24</v>
      </c>
      <c r="F9" s="7" t="s">
        <v>67</v>
      </c>
      <c r="G9" s="7" t="s">
        <v>68</v>
      </c>
      <c r="H9" s="7" t="s">
        <v>27</v>
      </c>
      <c r="I9" s="7" t="s">
        <v>66</v>
      </c>
      <c r="J9" s="7" t="s">
        <v>69</v>
      </c>
      <c r="K9" s="7" t="s">
        <v>30</v>
      </c>
      <c r="L9" s="7" t="s">
        <v>51</v>
      </c>
      <c r="M9" s="14">
        <v>19000</v>
      </c>
      <c r="N9" s="14">
        <f t="shared" si="0"/>
        <v>38000</v>
      </c>
      <c r="O9" s="15">
        <f>SUM(N9:N11)</f>
        <v>114000</v>
      </c>
      <c r="P9" s="5" t="s">
        <v>32</v>
      </c>
      <c r="Q9" s="7" t="s">
        <v>70</v>
      </c>
      <c r="R9" s="7" t="s">
        <v>71</v>
      </c>
      <c r="S9" s="7" t="s">
        <v>72</v>
      </c>
      <c r="T9" s="19" t="s">
        <v>73</v>
      </c>
    </row>
    <row r="10" spans="2:20">
      <c r="B10" s="9"/>
      <c r="C10" s="12"/>
      <c r="D10" s="7" t="s">
        <v>23</v>
      </c>
      <c r="E10" s="7" t="s">
        <v>24</v>
      </c>
      <c r="F10" s="7" t="s">
        <v>67</v>
      </c>
      <c r="G10" s="7" t="s">
        <v>74</v>
      </c>
      <c r="H10" s="7" t="s">
        <v>27</v>
      </c>
      <c r="I10" s="7" t="s">
        <v>66</v>
      </c>
      <c r="J10" s="7" t="s">
        <v>69</v>
      </c>
      <c r="K10" s="7" t="s">
        <v>30</v>
      </c>
      <c r="L10" s="7" t="s">
        <v>75</v>
      </c>
      <c r="M10" s="14">
        <v>19000</v>
      </c>
      <c r="N10" s="14">
        <f t="shared" si="0"/>
        <v>57000</v>
      </c>
      <c r="O10" s="16"/>
      <c r="P10" s="5" t="s">
        <v>32</v>
      </c>
      <c r="Q10" s="7" t="s">
        <v>70</v>
      </c>
      <c r="R10" s="7" t="s">
        <v>71</v>
      </c>
      <c r="S10" s="7" t="s">
        <v>76</v>
      </c>
      <c r="T10" s="20"/>
    </row>
    <row r="11" spans="2:20">
      <c r="B11" s="10"/>
      <c r="C11" s="13"/>
      <c r="D11" s="7" t="s">
        <v>23</v>
      </c>
      <c r="E11" s="7" t="s">
        <v>24</v>
      </c>
      <c r="F11" s="7" t="s">
        <v>25</v>
      </c>
      <c r="G11" s="7" t="s">
        <v>26</v>
      </c>
      <c r="H11" s="7" t="s">
        <v>27</v>
      </c>
      <c r="I11" s="7" t="s">
        <v>66</v>
      </c>
      <c r="J11" s="7" t="s">
        <v>69</v>
      </c>
      <c r="K11" s="7" t="s">
        <v>30</v>
      </c>
      <c r="L11" s="7" t="s">
        <v>31</v>
      </c>
      <c r="M11" s="14">
        <v>19000</v>
      </c>
      <c r="N11" s="14">
        <f t="shared" si="0"/>
        <v>19000</v>
      </c>
      <c r="O11" s="17"/>
      <c r="P11" s="5" t="s">
        <v>32</v>
      </c>
      <c r="Q11" s="7" t="s">
        <v>33</v>
      </c>
      <c r="R11" s="7" t="s">
        <v>71</v>
      </c>
      <c r="S11" s="7" t="s">
        <v>77</v>
      </c>
      <c r="T11" s="21"/>
    </row>
    <row r="12" spans="2:20">
      <c r="B12" s="8" t="s">
        <v>78</v>
      </c>
      <c r="C12" s="11" t="s">
        <v>79</v>
      </c>
      <c r="D12" s="7" t="s">
        <v>23</v>
      </c>
      <c r="E12" s="7" t="s">
        <v>24</v>
      </c>
      <c r="F12" s="7" t="s">
        <v>67</v>
      </c>
      <c r="G12" s="7" t="s">
        <v>80</v>
      </c>
      <c r="H12" s="7" t="s">
        <v>81</v>
      </c>
      <c r="I12" s="7" t="s">
        <v>82</v>
      </c>
      <c r="J12" s="7" t="s">
        <v>83</v>
      </c>
      <c r="K12" s="7" t="s">
        <v>30</v>
      </c>
      <c r="L12" s="7" t="s">
        <v>84</v>
      </c>
      <c r="M12" s="14">
        <v>2852</v>
      </c>
      <c r="N12" s="14">
        <f t="shared" si="0"/>
        <v>22816</v>
      </c>
      <c r="O12" s="15">
        <f>SUM(N12:N13)</f>
        <v>70816</v>
      </c>
      <c r="P12" s="5" t="s">
        <v>32</v>
      </c>
      <c r="Q12" s="7" t="s">
        <v>70</v>
      </c>
      <c r="R12" s="7" t="s">
        <v>85</v>
      </c>
      <c r="S12" s="7" t="s">
        <v>86</v>
      </c>
      <c r="T12" s="19" t="s">
        <v>87</v>
      </c>
    </row>
    <row r="13" spans="2:20">
      <c r="B13" s="10"/>
      <c r="C13" s="13"/>
      <c r="D13" s="7" t="s">
        <v>23</v>
      </c>
      <c r="E13" s="7" t="s">
        <v>24</v>
      </c>
      <c r="F13" s="7" t="s">
        <v>67</v>
      </c>
      <c r="G13" s="7" t="s">
        <v>80</v>
      </c>
      <c r="H13" s="7" t="s">
        <v>27</v>
      </c>
      <c r="I13" s="7" t="s">
        <v>66</v>
      </c>
      <c r="J13" s="7" t="s">
        <v>88</v>
      </c>
      <c r="K13" s="7" t="s">
        <v>30</v>
      </c>
      <c r="L13" s="7" t="s">
        <v>31</v>
      </c>
      <c r="M13" s="14">
        <v>48000</v>
      </c>
      <c r="N13" s="14">
        <f t="shared" si="0"/>
        <v>48000</v>
      </c>
      <c r="O13" s="17"/>
      <c r="P13" s="5" t="s">
        <v>32</v>
      </c>
      <c r="Q13" s="7" t="s">
        <v>70</v>
      </c>
      <c r="R13" s="7" t="s">
        <v>89</v>
      </c>
      <c r="S13" s="7" t="s">
        <v>90</v>
      </c>
      <c r="T13" s="21"/>
    </row>
    <row r="14" spans="2:20">
      <c r="B14" s="8" t="s">
        <v>91</v>
      </c>
      <c r="C14" s="11" t="s">
        <v>92</v>
      </c>
      <c r="D14" s="7" t="s">
        <v>23</v>
      </c>
      <c r="E14" s="7" t="s">
        <v>24</v>
      </c>
      <c r="F14" s="7" t="s">
        <v>39</v>
      </c>
      <c r="G14" s="7" t="s">
        <v>93</v>
      </c>
      <c r="H14" s="7" t="s">
        <v>41</v>
      </c>
      <c r="I14" s="7" t="s">
        <v>42</v>
      </c>
      <c r="J14" s="7" t="s">
        <v>94</v>
      </c>
      <c r="K14" s="7" t="s">
        <v>44</v>
      </c>
      <c r="L14" s="7" t="s">
        <v>95</v>
      </c>
      <c r="M14" s="14">
        <v>45000</v>
      </c>
      <c r="N14" s="14">
        <f t="shared" si="0"/>
        <v>180000</v>
      </c>
      <c r="O14" s="15">
        <f>SUM(N14:N15)</f>
        <v>230000</v>
      </c>
      <c r="P14" s="5" t="s">
        <v>32</v>
      </c>
      <c r="Q14" s="7" t="s">
        <v>33</v>
      </c>
      <c r="R14" s="7" t="s">
        <v>96</v>
      </c>
      <c r="S14" s="7" t="s">
        <v>97</v>
      </c>
      <c r="T14" s="19" t="s">
        <v>98</v>
      </c>
    </row>
    <row r="15" spans="2:20">
      <c r="B15" s="10"/>
      <c r="C15" s="13"/>
      <c r="D15" s="7" t="s">
        <v>23</v>
      </c>
      <c r="E15" s="7" t="s">
        <v>24</v>
      </c>
      <c r="F15" s="7" t="s">
        <v>39</v>
      </c>
      <c r="G15" s="7" t="s">
        <v>99</v>
      </c>
      <c r="H15" s="7" t="s">
        <v>41</v>
      </c>
      <c r="I15" s="7" t="s">
        <v>42</v>
      </c>
      <c r="J15" s="7" t="s">
        <v>43</v>
      </c>
      <c r="K15" s="7" t="s">
        <v>44</v>
      </c>
      <c r="L15" s="7" t="s">
        <v>31</v>
      </c>
      <c r="M15" s="14">
        <v>50000</v>
      </c>
      <c r="N15" s="14">
        <f t="shared" si="0"/>
        <v>50000</v>
      </c>
      <c r="O15" s="17"/>
      <c r="P15" s="5" t="s">
        <v>32</v>
      </c>
      <c r="Q15" s="7" t="s">
        <v>33</v>
      </c>
      <c r="R15" s="7" t="s">
        <v>45</v>
      </c>
      <c r="S15" s="7" t="s">
        <v>100</v>
      </c>
      <c r="T15" s="21"/>
    </row>
    <row r="16" spans="2:20">
      <c r="B16" s="8" t="s">
        <v>101</v>
      </c>
      <c r="C16" s="11" t="s">
        <v>102</v>
      </c>
      <c r="D16" s="7" t="s">
        <v>23</v>
      </c>
      <c r="E16" s="7" t="s">
        <v>24</v>
      </c>
      <c r="F16" s="7" t="s">
        <v>39</v>
      </c>
      <c r="G16" s="7" t="s">
        <v>103</v>
      </c>
      <c r="H16" s="7" t="s">
        <v>41</v>
      </c>
      <c r="I16" s="7" t="s">
        <v>42</v>
      </c>
      <c r="J16" s="7" t="s">
        <v>94</v>
      </c>
      <c r="K16" s="7" t="s">
        <v>44</v>
      </c>
      <c r="L16" s="7" t="s">
        <v>31</v>
      </c>
      <c r="M16" s="14">
        <v>45000</v>
      </c>
      <c r="N16" s="14">
        <f t="shared" si="0"/>
        <v>45000</v>
      </c>
      <c r="O16" s="15">
        <f>SUM(N16:N19)</f>
        <v>285000</v>
      </c>
      <c r="P16" s="5" t="s">
        <v>32</v>
      </c>
      <c r="Q16" s="7" t="s">
        <v>33</v>
      </c>
      <c r="R16" s="7" t="s">
        <v>96</v>
      </c>
      <c r="S16" s="7" t="s">
        <v>104</v>
      </c>
      <c r="T16" s="19" t="s">
        <v>105</v>
      </c>
    </row>
    <row r="17" spans="2:20">
      <c r="B17" s="9"/>
      <c r="C17" s="12"/>
      <c r="D17" s="7" t="s">
        <v>23</v>
      </c>
      <c r="E17" s="7" t="s">
        <v>24</v>
      </c>
      <c r="F17" s="7" t="s">
        <v>39</v>
      </c>
      <c r="G17" s="7" t="s">
        <v>103</v>
      </c>
      <c r="H17" s="7" t="s">
        <v>41</v>
      </c>
      <c r="I17" s="7" t="s">
        <v>42</v>
      </c>
      <c r="J17" s="7" t="s">
        <v>43</v>
      </c>
      <c r="K17" s="7" t="s">
        <v>44</v>
      </c>
      <c r="L17" s="7" t="s">
        <v>31</v>
      </c>
      <c r="M17" s="14">
        <v>50000</v>
      </c>
      <c r="N17" s="14">
        <f t="shared" si="0"/>
        <v>50000</v>
      </c>
      <c r="O17" s="16"/>
      <c r="P17" s="5" t="s">
        <v>32</v>
      </c>
      <c r="Q17" s="7" t="s">
        <v>33</v>
      </c>
      <c r="R17" s="7" t="s">
        <v>45</v>
      </c>
      <c r="S17" s="7" t="s">
        <v>106</v>
      </c>
      <c r="T17" s="20"/>
    </row>
    <row r="18" spans="2:20">
      <c r="B18" s="9"/>
      <c r="C18" s="12"/>
      <c r="D18" s="7" t="s">
        <v>23</v>
      </c>
      <c r="E18" s="7" t="s">
        <v>24</v>
      </c>
      <c r="F18" s="7" t="s">
        <v>39</v>
      </c>
      <c r="G18" s="7" t="s">
        <v>107</v>
      </c>
      <c r="H18" s="7" t="s">
        <v>41</v>
      </c>
      <c r="I18" s="7" t="s">
        <v>42</v>
      </c>
      <c r="J18" s="7" t="s">
        <v>94</v>
      </c>
      <c r="K18" s="7" t="s">
        <v>44</v>
      </c>
      <c r="L18" s="7" t="s">
        <v>51</v>
      </c>
      <c r="M18" s="14">
        <v>45000</v>
      </c>
      <c r="N18" s="14">
        <f t="shared" si="0"/>
        <v>90000</v>
      </c>
      <c r="O18" s="16"/>
      <c r="P18" s="5" t="s">
        <v>32</v>
      </c>
      <c r="Q18" s="7" t="s">
        <v>33</v>
      </c>
      <c r="R18" s="7" t="s">
        <v>96</v>
      </c>
      <c r="S18" s="7" t="s">
        <v>108</v>
      </c>
      <c r="T18" s="20"/>
    </row>
    <row r="19" spans="2:20">
      <c r="B19" s="10"/>
      <c r="C19" s="13"/>
      <c r="D19" s="7" t="s">
        <v>23</v>
      </c>
      <c r="E19" s="7" t="s">
        <v>24</v>
      </c>
      <c r="F19" s="7" t="s">
        <v>39</v>
      </c>
      <c r="G19" s="7" t="s">
        <v>109</v>
      </c>
      <c r="H19" s="7" t="s">
        <v>41</v>
      </c>
      <c r="I19" s="7" t="s">
        <v>42</v>
      </c>
      <c r="J19" s="7" t="s">
        <v>43</v>
      </c>
      <c r="K19" s="7" t="s">
        <v>44</v>
      </c>
      <c r="L19" s="7" t="s">
        <v>51</v>
      </c>
      <c r="M19" s="14">
        <v>50000</v>
      </c>
      <c r="N19" s="14">
        <f t="shared" si="0"/>
        <v>100000</v>
      </c>
      <c r="O19" s="17"/>
      <c r="P19" s="5" t="s">
        <v>32</v>
      </c>
      <c r="Q19" s="7" t="s">
        <v>33</v>
      </c>
      <c r="R19" s="7" t="s">
        <v>45</v>
      </c>
      <c r="S19" s="7" t="s">
        <v>110</v>
      </c>
      <c r="T19" s="21"/>
    </row>
    <row r="20" spans="2:20">
      <c r="B20" s="8" t="s">
        <v>111</v>
      </c>
      <c r="C20" s="11" t="s">
        <v>112</v>
      </c>
      <c r="D20" s="7" t="s">
        <v>23</v>
      </c>
      <c r="E20" s="7" t="s">
        <v>24</v>
      </c>
      <c r="F20" s="7" t="s">
        <v>39</v>
      </c>
      <c r="G20" s="7" t="s">
        <v>113</v>
      </c>
      <c r="H20" s="7" t="s">
        <v>41</v>
      </c>
      <c r="I20" s="7" t="s">
        <v>42</v>
      </c>
      <c r="J20" s="7" t="s">
        <v>94</v>
      </c>
      <c r="K20" s="7" t="s">
        <v>44</v>
      </c>
      <c r="L20" s="7" t="s">
        <v>31</v>
      </c>
      <c r="M20" s="14">
        <v>45000</v>
      </c>
      <c r="N20" s="14">
        <f t="shared" si="0"/>
        <v>45000</v>
      </c>
      <c r="O20" s="15">
        <f>SUM(N20:N23)</f>
        <v>190000</v>
      </c>
      <c r="P20" s="5" t="s">
        <v>32</v>
      </c>
      <c r="Q20" s="7" t="s">
        <v>33</v>
      </c>
      <c r="R20" s="7" t="s">
        <v>96</v>
      </c>
      <c r="S20" s="7" t="s">
        <v>114</v>
      </c>
      <c r="T20" s="19" t="s">
        <v>115</v>
      </c>
    </row>
    <row r="21" spans="2:20">
      <c r="B21" s="9"/>
      <c r="C21" s="12"/>
      <c r="D21" s="7" t="s">
        <v>23</v>
      </c>
      <c r="E21" s="7" t="s">
        <v>24</v>
      </c>
      <c r="F21" s="7" t="s">
        <v>39</v>
      </c>
      <c r="G21" s="7" t="s">
        <v>113</v>
      </c>
      <c r="H21" s="7" t="s">
        <v>41</v>
      </c>
      <c r="I21" s="7" t="s">
        <v>42</v>
      </c>
      <c r="J21" s="7" t="s">
        <v>43</v>
      </c>
      <c r="K21" s="7" t="s">
        <v>44</v>
      </c>
      <c r="L21" s="7" t="s">
        <v>31</v>
      </c>
      <c r="M21" s="14">
        <v>50000</v>
      </c>
      <c r="N21" s="14">
        <f t="shared" si="0"/>
        <v>50000</v>
      </c>
      <c r="O21" s="16"/>
      <c r="P21" s="5" t="s">
        <v>32</v>
      </c>
      <c r="Q21" s="7" t="s">
        <v>33</v>
      </c>
      <c r="R21" s="7" t="s">
        <v>45</v>
      </c>
      <c r="S21" s="7" t="s">
        <v>116</v>
      </c>
      <c r="T21" s="20"/>
    </row>
    <row r="22" spans="2:20">
      <c r="B22" s="9"/>
      <c r="C22" s="12"/>
      <c r="D22" s="7" t="s">
        <v>23</v>
      </c>
      <c r="E22" s="7" t="s">
        <v>24</v>
      </c>
      <c r="F22" s="7" t="s">
        <v>39</v>
      </c>
      <c r="G22" s="7" t="s">
        <v>40</v>
      </c>
      <c r="H22" s="7" t="s">
        <v>41</v>
      </c>
      <c r="I22" s="7" t="s">
        <v>42</v>
      </c>
      <c r="J22" s="7" t="s">
        <v>43</v>
      </c>
      <c r="K22" s="7" t="s">
        <v>44</v>
      </c>
      <c r="L22" s="7" t="s">
        <v>31</v>
      </c>
      <c r="M22" s="14">
        <v>50000</v>
      </c>
      <c r="N22" s="14">
        <f t="shared" si="0"/>
        <v>50000</v>
      </c>
      <c r="O22" s="16"/>
      <c r="P22" s="5" t="s">
        <v>32</v>
      </c>
      <c r="Q22" s="7" t="s">
        <v>33</v>
      </c>
      <c r="R22" s="7" t="s">
        <v>45</v>
      </c>
      <c r="S22" s="7" t="s">
        <v>117</v>
      </c>
      <c r="T22" s="20"/>
    </row>
    <row r="23" spans="2:20">
      <c r="B23" s="10"/>
      <c r="C23" s="13"/>
      <c r="D23" s="7" t="s">
        <v>23</v>
      </c>
      <c r="E23" s="7" t="s">
        <v>24</v>
      </c>
      <c r="F23" s="7" t="s">
        <v>39</v>
      </c>
      <c r="G23" s="7" t="s">
        <v>118</v>
      </c>
      <c r="H23" s="7" t="s">
        <v>41</v>
      </c>
      <c r="I23" s="7" t="s">
        <v>42</v>
      </c>
      <c r="J23" s="7" t="s">
        <v>94</v>
      </c>
      <c r="K23" s="7" t="s">
        <v>44</v>
      </c>
      <c r="L23" s="7" t="s">
        <v>31</v>
      </c>
      <c r="M23" s="14">
        <v>45000</v>
      </c>
      <c r="N23" s="14">
        <f t="shared" si="0"/>
        <v>45000</v>
      </c>
      <c r="O23" s="17"/>
      <c r="P23" s="5" t="s">
        <v>32</v>
      </c>
      <c r="Q23" s="7" t="s">
        <v>33</v>
      </c>
      <c r="R23" s="7" t="s">
        <v>96</v>
      </c>
      <c r="S23" s="7" t="s">
        <v>119</v>
      </c>
      <c r="T23" s="21"/>
    </row>
  </sheetData>
  <mergeCells count="25">
    <mergeCell ref="B1:T1"/>
    <mergeCell ref="B4:B8"/>
    <mergeCell ref="B9:B11"/>
    <mergeCell ref="B12:B13"/>
    <mergeCell ref="B14:B15"/>
    <mergeCell ref="B16:B19"/>
    <mergeCell ref="B20:B23"/>
    <mergeCell ref="C4:C8"/>
    <mergeCell ref="C9:C11"/>
    <mergeCell ref="C12:C13"/>
    <mergeCell ref="C14:C15"/>
    <mergeCell ref="C16:C19"/>
    <mergeCell ref="C20:C23"/>
    <mergeCell ref="O4:O8"/>
    <mergeCell ref="O9:O11"/>
    <mergeCell ref="O12:O13"/>
    <mergeCell ref="O14:O15"/>
    <mergeCell ref="O16:O19"/>
    <mergeCell ref="O20:O23"/>
    <mergeCell ref="T4:T8"/>
    <mergeCell ref="T9:T11"/>
    <mergeCell ref="T12:T13"/>
    <mergeCell ref="T14:T15"/>
    <mergeCell ref="T16:T19"/>
    <mergeCell ref="T20:T23"/>
  </mergeCells>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蒙电_资格后审（excel）</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北京中外建工程管理有限公司</cp:lastModifiedBy>
  <dcterms:created xsi:type="dcterms:W3CDTF">2020-03-21T03:11:00Z</dcterms:created>
  <dcterms:modified xsi:type="dcterms:W3CDTF">2025-04-09T02:23:59Z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2052-12.1.0.20784</vt:lpwstr>
  </property>
  <property fmtid="{D5CDD505-2E9C-101B-9397-08002B2CF9AE}" pid="3" name="ICV">
    <vt:lpwstr>E0ECC67A54E748ED9A96F96E12D827B2_12</vt:lpwstr>
  </property>
</Properties>
</file>