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蒙电_资格后审（excel）" sheetId="5" r:id="rId1"/>
  </sheets>
  <definedNames>
    <definedName name="_xlnm._FilterDatabase" localSheetId="0" hidden="1">'蒙电_资格后审（excel）'!$A$2:$T$17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<sst xmlns="http://schemas.openxmlformats.org/spreadsheetml/2006/main" count="234" uniqueCount="96">
  <si>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16,"isFree":false,"startRow":2}]}</t>
  </si>
  <si>
    <t>呼和浩特供电公司2025年固定资产投资项目物资采购配网三批（后审）</t>
  </si>
  <si>
    <t>标段号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</si>
  <si>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</si>
  <si>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</si>
  <si>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</si>
  <si>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</si>
  <si>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</si>
  <si>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</si>
  <si>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</si>
  <si>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</si>
  <si>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</si>
  <si>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</si>
  <si>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单价最高投标限价（元）</t>
  </si>
  <si>
    <t>分项最高限价（元）</t>
  </si>
  <si>
    <t>最高投标限价（元）</t>
  </si>
  <si>
    <t>到货时间</t>
  </si>
  <si>
    <t>到货地点</t>
  </si>
  <si>
    <t>专用资格要求</t>
  </si>
  <si>
    <t>设备编码</t>
  </si>
  <si>
    <t>采购申请标识</t>
  </si>
  <si>
    <t>HG20250204-159-6</t>
  </si>
  <si>
    <t>辅助设备设施-电力设施安全防护防盗、消防系统</t>
  </si>
  <si>
    <t>配网</t>
  </si>
  <si>
    <t>呼和浩特供电分公司</t>
  </si>
  <si>
    <t>呼供和林新区供电公司</t>
  </si>
  <si>
    <t>呼和浩特市和林格尔新区丹岱110千伏变电站新建2回10千伏线路送出工程呼和浩特市和林格尔新区丹岱110千伏变电站新建2回10千伏线路送出工程</t>
  </si>
  <si>
    <t>辅助设备设施</t>
  </si>
  <si>
    <t>不锈钢防鸟风车</t>
  </si>
  <si>
    <t>不锈钢防鸟风车,顶部带反光镜</t>
  </si>
  <si>
    <t>只</t>
  </si>
  <si>
    <t>156</t>
  </si>
  <si>
    <t>50</t>
  </si>
  <si>
    <t>20250515</t>
  </si>
  <si>
    <t>买方指定仓库地面交货</t>
  </si>
  <si>
    <t>1、供应商须具备开具增征税专用发票的能力（提供证明材料）。
2.供应商须提供近三年（2022年03月01日至递交响应文件截止之日）的类似供货业绩一份，（业绩证明材料需提供合同及配套发票扫描件，合同内容至少应包括合同首页、内容、签订日期及双方签字盖章等内容；发票后需附国家税务总局全国增值税发票查验平台的查询截图）</t>
  </si>
  <si>
    <t>800991766</t>
  </si>
  <si>
    <t>310025246700070</t>
  </si>
  <si>
    <t>呼供金桥供电分公司</t>
  </si>
  <si>
    <t>呼和浩特市赛罕区公喇嘛变新建1回10千伏线路切改昭君变966章盖营线工程呼和浩特市赛罕区公喇嘛变新建1回10千伏线路切改昭君变966章盖营线工程</t>
  </si>
  <si>
    <t>防鸟设备</t>
  </si>
  <si>
    <t>防鸟设备,通用,风力驱鸟器,通用,通用,通用,通用,通用,通用</t>
  </si>
  <si>
    <t>台</t>
  </si>
  <si>
    <t>801008497</t>
  </si>
  <si>
    <t>310025273000050</t>
  </si>
  <si>
    <t>呼和浩特市赛罕区秀水变9602库伦线切改白塔变925五路线工程呼和浩特市赛罕区秀水变9602库伦线切改白塔变925五路线工程</t>
  </si>
  <si>
    <t>38</t>
  </si>
  <si>
    <t>310025272500030</t>
  </si>
  <si>
    <t>呼供回民供电分公司</t>
  </si>
  <si>
    <t>呼和浩特市回民区天骄110千伏变电站新出6＃线与北郊110千伏变电站968赛罕路光明110千伏变电站952南马路线与光明110千伏变电站965恰东线联络工程</t>
  </si>
  <si>
    <t>防雷设备</t>
  </si>
  <si>
    <t>防雷设备,绝缘线路防雷装置</t>
  </si>
  <si>
    <t>9</t>
  </si>
  <si>
    <t>65</t>
  </si>
  <si>
    <t>800052273</t>
  </si>
  <si>
    <t>310025277200060</t>
  </si>
  <si>
    <t>呼供和林供电分公司</t>
  </si>
  <si>
    <t>呼和浩特市和林格尔县和顺110千伏变电站957园区线与红旗110千伏变电站新出9和顺110千伏变电站951蒙牛一回线与台基营220千伏变电站954台蒙4线联络工</t>
  </si>
  <si>
    <t>拉线护套</t>
  </si>
  <si>
    <t>拉线护套,Φ110*1000+Φ32*1500,PVC(红白相间)</t>
  </si>
  <si>
    <t>个</t>
  </si>
  <si>
    <t>10</t>
  </si>
  <si>
    <t>62.7</t>
  </si>
  <si>
    <t>801001688</t>
  </si>
  <si>
    <t>310025251900240</t>
  </si>
  <si>
    <t>呼和浩特市和林格尔县和顺110千伏变电站957园区线与红旗110千伏变电站新出9和顺110千伏变电站957园区线与红旗110千伏变电站新出9线联络工程</t>
  </si>
  <si>
    <t>310025251400330</t>
  </si>
  <si>
    <t>呼和浩特市和林格尔县吉祥110千伏变电站952南山Ⅱ回线与963水岸Ⅱ回线联络等110kV红旗变电站新出4回线与110kV和顺变968北区线联络等五项工程</t>
  </si>
  <si>
    <t>4</t>
  </si>
  <si>
    <t>310025249500210</t>
  </si>
  <si>
    <t>拉线护套,≥1500MM</t>
  </si>
  <si>
    <t>116</t>
  </si>
  <si>
    <t>800994272</t>
  </si>
  <si>
    <t>310025246700300</t>
  </si>
  <si>
    <t>呼供金川供电分公司</t>
  </si>
  <si>
    <t>呼和浩特市土默特左旗金川110千伏变电站954伟业线与金川变955霍寨线联络等5章盖营变新出4号线与西郊变新建1号线联络工程</t>
  </si>
  <si>
    <t>44</t>
  </si>
  <si>
    <t>施工现场地面交货</t>
  </si>
  <si>
    <t>310025278600010</t>
  </si>
  <si>
    <t>310025277200210</t>
  </si>
  <si>
    <t>拉线保护套</t>
  </si>
  <si>
    <t>130</t>
  </si>
  <si>
    <t>800052267</t>
  </si>
  <si>
    <t>310025273000300</t>
  </si>
  <si>
    <t>呼和浩特市土默特左旗金川110千伏变电站954伟业线与金川变955霍寨线联络等5章盖营变957晨威线与章盖营变新出3线联络工程</t>
  </si>
  <si>
    <t>23</t>
  </si>
  <si>
    <t>310025264900010</t>
  </si>
  <si>
    <t>呼和浩特市和林格尔县和顺110千伏变电站957园区线与红旗110千伏变电站新出9和林110千伏变电站952稀土线与和林110千伏变电站新出1线联络工程</t>
  </si>
  <si>
    <t>47</t>
  </si>
  <si>
    <t>310025259100270</t>
  </si>
  <si>
    <t>呼供新城供电分公司</t>
  </si>
  <si>
    <t>呼和浩特市新城区110千伏毫沁营变新出1回10千伏线路与220千伏胜利变9504呼和浩特市新城区110千伏赛马场变968阿尔泰线与110千伏恰西变9702恰泰线</t>
  </si>
  <si>
    <t>310025258800340</t>
  </si>
  <si>
    <t>呼和浩特市和林格尔县和顺110千伏变电站957园区线与红旗110千伏变电站新出9和林110千伏变电站954胜利营线与和林110千伏变电站953城关线联络工程</t>
  </si>
  <si>
    <t>13</t>
  </si>
  <si>
    <t>310025257500290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</si>
</sst>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2" fillId="5" borderId="10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6" borderId="11" applyNumberFormat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/>
    <xf numFmtId="0" fontId="24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4" fillId="0" borderId="0">
      <alignment vertical="center"/>
    </xf>
    <xf numFmtId="0" fontId="25" fillId="0" borderId="0"/>
    <xf numFmtId="0" fontId="23" fillId="0" borderId="0"/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23" fillId="0" borderId="0"/>
    <xf numFmtId="0" fontId="24" fillId="0" borderId="0">
      <alignment vertical="center"/>
    </xf>
    <xf numFmtId="0" fontId="24" fillId="0" borderId="0"/>
    <xf numFmtId="0" fontId="22" fillId="0" borderId="0">
      <alignment vertical="center"/>
    </xf>
    <xf numFmtId="0" fontId="22" fillId="0" borderId="0">
      <alignment vertical="center"/>
    </xf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2" fillId="0" borderId="0"/>
    <xf numFmtId="0" fontId="22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0" fillId="0" borderId="0"/>
    <xf numFmtId="0" fontId="23" fillId="0" borderId="0"/>
    <xf numFmtId="0" fontId="24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24" fillId="0" borderId="0">
      <alignment vertical="center"/>
    </xf>
    <xf numFmtId="0" fontId="25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 wrapText="1"/>
    </xf>
    <xf numFmtId="4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2" xfId="137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7"/>
  <sheetViews>
    <sheetView tabSelected="1" zoomScale="85" zoomScaleNormal="85" topLeftCell="B1" workbookViewId="0">
      <selection activeCell="O3" sqref="O3:O17"/>
    </sheetView>
  </sheetViews>
  <sheetFormatPr defaultColWidth="9" defaultRowHeight="13.8"/>
  <cols>
    <col min="1" max="1" width="9" hidden="1" customWidth="1"/>
    <col min="4" max="4" width="6.66666666666667" customWidth="1"/>
    <col min="5" max="6" width="8" customWidth="1"/>
    <col min="7" max="7" width="42.2222222222222" customWidth="1"/>
    <col min="8" max="9" width="8.77777777777778" customWidth="1"/>
    <col min="10" max="10" width="17.8888888888889" customWidth="1"/>
    <col min="11" max="12" width="6.33333333333333" customWidth="1"/>
    <col min="16" max="16" width="9" style="3"/>
    <col min="18" max="18" width="27.3148148148148" customWidth="1"/>
    <col min="20" max="20" width="9.53703703703704" customWidth="1"/>
  </cols>
  <sheetData>
    <row r="1" ht="27" customHeight="1" spans="1:20">
      <c r="A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="1" customFormat="1" ht="33" customHeight="1" spans="2:20"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5" t="s">
        <v>16</v>
      </c>
      <c r="Q2" s="6" t="s">
        <v>17</v>
      </c>
      <c r="R2" s="15" t="s">
        <v>18</v>
      </c>
      <c r="S2" s="15" t="s">
        <v>19</v>
      </c>
      <c r="T2" s="15" t="s">
        <v>20</v>
      </c>
    </row>
    <row r="3" s="2" customFormat="1" ht="38" customHeight="1" spans="2:20">
      <c r="B3" s="7" t="s">
        <v>21</v>
      </c>
      <c r="C3" s="7" t="s">
        <v>22</v>
      </c>
      <c r="D3" s="8" t="s">
        <v>23</v>
      </c>
      <c r="E3" s="8" t="s">
        <v>24</v>
      </c>
      <c r="F3" s="8" t="s">
        <v>25</v>
      </c>
      <c r="G3" s="8" t="s">
        <v>26</v>
      </c>
      <c r="H3" s="8" t="s">
        <v>27</v>
      </c>
      <c r="I3" s="8" t="s">
        <v>28</v>
      </c>
      <c r="J3" s="8" t="s">
        <v>29</v>
      </c>
      <c r="K3" s="8" t="s">
        <v>30</v>
      </c>
      <c r="L3" s="8" t="s">
        <v>31</v>
      </c>
      <c r="M3" s="8" t="s">
        <v>32</v>
      </c>
      <c r="N3" s="8">
        <f>M3*L3</f>
        <v>7800</v>
      </c>
      <c r="O3" s="11">
        <f>SUM(N3:N17)</f>
        <v>45234.1</v>
      </c>
      <c r="P3" s="12" t="s">
        <v>33</v>
      </c>
      <c r="Q3" s="8" t="s">
        <v>34</v>
      </c>
      <c r="R3" s="16" t="s">
        <v>35</v>
      </c>
      <c r="S3" s="8" t="s">
        <v>36</v>
      </c>
      <c r="T3" s="8" t="s">
        <v>37</v>
      </c>
    </row>
    <row r="4" s="2" customFormat="1" ht="38" customHeight="1" spans="2:20">
      <c r="B4" s="9"/>
      <c r="C4" s="9"/>
      <c r="D4" s="8" t="s">
        <v>23</v>
      </c>
      <c r="E4" s="8" t="s">
        <v>24</v>
      </c>
      <c r="F4" s="8" t="s">
        <v>38</v>
      </c>
      <c r="G4" s="8" t="s">
        <v>39</v>
      </c>
      <c r="H4" s="8" t="s">
        <v>27</v>
      </c>
      <c r="I4" s="8" t="s">
        <v>40</v>
      </c>
      <c r="J4" s="8" t="s">
        <v>41</v>
      </c>
      <c r="K4" s="8" t="s">
        <v>42</v>
      </c>
      <c r="L4" s="8" t="s">
        <v>31</v>
      </c>
      <c r="M4" s="8" t="s">
        <v>32</v>
      </c>
      <c r="N4" s="8">
        <f t="shared" ref="N4:N17" si="0">M4*L4</f>
        <v>7800</v>
      </c>
      <c r="O4" s="13"/>
      <c r="P4" s="12" t="s">
        <v>33</v>
      </c>
      <c r="Q4" s="8" t="s">
        <v>34</v>
      </c>
      <c r="R4" s="17"/>
      <c r="S4" s="8" t="s">
        <v>43</v>
      </c>
      <c r="T4" s="8" t="s">
        <v>44</v>
      </c>
    </row>
    <row r="5" s="2" customFormat="1" ht="38" customHeight="1" spans="2:20">
      <c r="B5" s="9"/>
      <c r="C5" s="9"/>
      <c r="D5" s="8" t="s">
        <v>23</v>
      </c>
      <c r="E5" s="8" t="s">
        <v>24</v>
      </c>
      <c r="F5" s="8" t="s">
        <v>38</v>
      </c>
      <c r="G5" s="8" t="s">
        <v>45</v>
      </c>
      <c r="H5" s="8" t="s">
        <v>27</v>
      </c>
      <c r="I5" s="8" t="s">
        <v>40</v>
      </c>
      <c r="J5" s="8" t="s">
        <v>41</v>
      </c>
      <c r="K5" s="8" t="s">
        <v>42</v>
      </c>
      <c r="L5" s="8" t="s">
        <v>46</v>
      </c>
      <c r="M5" s="8" t="s">
        <v>32</v>
      </c>
      <c r="N5" s="8">
        <f t="shared" si="0"/>
        <v>1900</v>
      </c>
      <c r="O5" s="13"/>
      <c r="P5" s="12" t="s">
        <v>33</v>
      </c>
      <c r="Q5" s="8" t="s">
        <v>34</v>
      </c>
      <c r="R5" s="17"/>
      <c r="S5" s="8" t="s">
        <v>43</v>
      </c>
      <c r="T5" s="8" t="s">
        <v>47</v>
      </c>
    </row>
    <row r="6" s="2" customFormat="1" ht="38" customHeight="1" spans="2:20">
      <c r="B6" s="9"/>
      <c r="C6" s="9"/>
      <c r="D6" s="8" t="s">
        <v>23</v>
      </c>
      <c r="E6" s="8" t="s">
        <v>24</v>
      </c>
      <c r="F6" s="8" t="s">
        <v>48</v>
      </c>
      <c r="G6" s="8" t="s">
        <v>49</v>
      </c>
      <c r="H6" s="8" t="s">
        <v>27</v>
      </c>
      <c r="I6" s="8" t="s">
        <v>50</v>
      </c>
      <c r="J6" s="8" t="s">
        <v>51</v>
      </c>
      <c r="K6" s="8" t="s">
        <v>42</v>
      </c>
      <c r="L6" s="8" t="s">
        <v>52</v>
      </c>
      <c r="M6" s="8" t="s">
        <v>53</v>
      </c>
      <c r="N6" s="8">
        <f t="shared" si="0"/>
        <v>585</v>
      </c>
      <c r="O6" s="13"/>
      <c r="P6" s="12" t="s">
        <v>33</v>
      </c>
      <c r="Q6" s="8" t="s">
        <v>34</v>
      </c>
      <c r="R6" s="17"/>
      <c r="S6" s="8" t="s">
        <v>54</v>
      </c>
      <c r="T6" s="8" t="s">
        <v>55</v>
      </c>
    </row>
    <row r="7" s="2" customFormat="1" ht="38" customHeight="1" spans="2:20">
      <c r="B7" s="9"/>
      <c r="C7" s="9"/>
      <c r="D7" s="8" t="s">
        <v>23</v>
      </c>
      <c r="E7" s="8" t="s">
        <v>24</v>
      </c>
      <c r="F7" s="8" t="s">
        <v>56</v>
      </c>
      <c r="G7" s="8" t="s">
        <v>57</v>
      </c>
      <c r="H7" s="8" t="s">
        <v>27</v>
      </c>
      <c r="I7" s="8" t="s">
        <v>58</v>
      </c>
      <c r="J7" s="8" t="s">
        <v>59</v>
      </c>
      <c r="K7" s="8" t="s">
        <v>60</v>
      </c>
      <c r="L7" s="8" t="s">
        <v>61</v>
      </c>
      <c r="M7" s="8" t="s">
        <v>62</v>
      </c>
      <c r="N7" s="8">
        <f t="shared" si="0"/>
        <v>627</v>
      </c>
      <c r="O7" s="13"/>
      <c r="P7" s="12" t="s">
        <v>33</v>
      </c>
      <c r="Q7" s="8" t="s">
        <v>34</v>
      </c>
      <c r="R7" s="17"/>
      <c r="S7" s="8" t="s">
        <v>63</v>
      </c>
      <c r="T7" s="8" t="s">
        <v>64</v>
      </c>
    </row>
    <row r="8" s="2" customFormat="1" ht="38" customHeight="1" spans="2:20">
      <c r="B8" s="9"/>
      <c r="C8" s="9"/>
      <c r="D8" s="8" t="s">
        <v>23</v>
      </c>
      <c r="E8" s="8" t="s">
        <v>24</v>
      </c>
      <c r="F8" s="8" t="s">
        <v>56</v>
      </c>
      <c r="G8" s="8" t="s">
        <v>65</v>
      </c>
      <c r="H8" s="8" t="s">
        <v>27</v>
      </c>
      <c r="I8" s="8" t="s">
        <v>58</v>
      </c>
      <c r="J8" s="8" t="s">
        <v>59</v>
      </c>
      <c r="K8" s="8" t="s">
        <v>60</v>
      </c>
      <c r="L8" s="8" t="s">
        <v>46</v>
      </c>
      <c r="M8" s="8" t="s">
        <v>62</v>
      </c>
      <c r="N8" s="8">
        <f t="shared" si="0"/>
        <v>2382.6</v>
      </c>
      <c r="O8" s="13"/>
      <c r="P8" s="12" t="s">
        <v>33</v>
      </c>
      <c r="Q8" s="8" t="s">
        <v>34</v>
      </c>
      <c r="R8" s="17"/>
      <c r="S8" s="8" t="s">
        <v>63</v>
      </c>
      <c r="T8" s="8" t="s">
        <v>66</v>
      </c>
    </row>
    <row r="9" s="2" customFormat="1" ht="38" customHeight="1" spans="2:20">
      <c r="B9" s="9"/>
      <c r="C9" s="9"/>
      <c r="D9" s="8" t="s">
        <v>23</v>
      </c>
      <c r="E9" s="8" t="s">
        <v>24</v>
      </c>
      <c r="F9" s="8" t="s">
        <v>56</v>
      </c>
      <c r="G9" s="8" t="s">
        <v>67</v>
      </c>
      <c r="H9" s="8" t="s">
        <v>27</v>
      </c>
      <c r="I9" s="8" t="s">
        <v>58</v>
      </c>
      <c r="J9" s="8" t="s">
        <v>59</v>
      </c>
      <c r="K9" s="8" t="s">
        <v>60</v>
      </c>
      <c r="L9" s="8" t="s">
        <v>68</v>
      </c>
      <c r="M9" s="8" t="s">
        <v>62</v>
      </c>
      <c r="N9" s="8">
        <f t="shared" si="0"/>
        <v>250.8</v>
      </c>
      <c r="O9" s="13"/>
      <c r="P9" s="12" t="s">
        <v>33</v>
      </c>
      <c r="Q9" s="8" t="s">
        <v>34</v>
      </c>
      <c r="R9" s="17"/>
      <c r="S9" s="8" t="s">
        <v>63</v>
      </c>
      <c r="T9" s="8" t="s">
        <v>69</v>
      </c>
    </row>
    <row r="10" s="2" customFormat="1" ht="38" customHeight="1" spans="2:20">
      <c r="B10" s="9"/>
      <c r="C10" s="9"/>
      <c r="D10" s="8" t="s">
        <v>23</v>
      </c>
      <c r="E10" s="8" t="s">
        <v>24</v>
      </c>
      <c r="F10" s="8" t="s">
        <v>25</v>
      </c>
      <c r="G10" s="8" t="s">
        <v>26</v>
      </c>
      <c r="H10" s="8" t="s">
        <v>27</v>
      </c>
      <c r="I10" s="8" t="s">
        <v>58</v>
      </c>
      <c r="J10" s="8" t="s">
        <v>70</v>
      </c>
      <c r="K10" s="8" t="s">
        <v>60</v>
      </c>
      <c r="L10" s="8" t="s">
        <v>71</v>
      </c>
      <c r="M10" s="8" t="s">
        <v>62</v>
      </c>
      <c r="N10" s="8">
        <f t="shared" si="0"/>
        <v>7273.2</v>
      </c>
      <c r="O10" s="13"/>
      <c r="P10" s="12" t="s">
        <v>33</v>
      </c>
      <c r="Q10" s="8" t="s">
        <v>34</v>
      </c>
      <c r="R10" s="17"/>
      <c r="S10" s="8" t="s">
        <v>72</v>
      </c>
      <c r="T10" s="8" t="s">
        <v>73</v>
      </c>
    </row>
    <row r="11" s="2" customFormat="1" ht="38" customHeight="1" spans="2:20">
      <c r="B11" s="9"/>
      <c r="C11" s="9"/>
      <c r="D11" s="8" t="s">
        <v>23</v>
      </c>
      <c r="E11" s="8" t="s">
        <v>24</v>
      </c>
      <c r="F11" s="8" t="s">
        <v>74</v>
      </c>
      <c r="G11" s="8" t="s">
        <v>75</v>
      </c>
      <c r="H11" s="8" t="s">
        <v>27</v>
      </c>
      <c r="I11" s="8" t="s">
        <v>58</v>
      </c>
      <c r="J11" s="8" t="s">
        <v>59</v>
      </c>
      <c r="K11" s="8" t="s">
        <v>60</v>
      </c>
      <c r="L11" s="8" t="s">
        <v>76</v>
      </c>
      <c r="M11" s="8" t="s">
        <v>62</v>
      </c>
      <c r="N11" s="8">
        <f t="shared" si="0"/>
        <v>2758.8</v>
      </c>
      <c r="O11" s="13"/>
      <c r="P11" s="12" t="s">
        <v>33</v>
      </c>
      <c r="Q11" s="8" t="s">
        <v>77</v>
      </c>
      <c r="R11" s="17"/>
      <c r="S11" s="8" t="s">
        <v>63</v>
      </c>
      <c r="T11" s="8" t="s">
        <v>78</v>
      </c>
    </row>
    <row r="12" s="2" customFormat="1" ht="38" customHeight="1" spans="2:20">
      <c r="B12" s="9"/>
      <c r="C12" s="9"/>
      <c r="D12" s="8" t="s">
        <v>23</v>
      </c>
      <c r="E12" s="8" t="s">
        <v>24</v>
      </c>
      <c r="F12" s="8" t="s">
        <v>48</v>
      </c>
      <c r="G12" s="8" t="s">
        <v>49</v>
      </c>
      <c r="H12" s="8" t="s">
        <v>27</v>
      </c>
      <c r="I12" s="8" t="s">
        <v>58</v>
      </c>
      <c r="J12" s="8" t="s">
        <v>59</v>
      </c>
      <c r="K12" s="8" t="s">
        <v>60</v>
      </c>
      <c r="L12" s="8" t="s">
        <v>68</v>
      </c>
      <c r="M12" s="8" t="s">
        <v>62</v>
      </c>
      <c r="N12" s="8">
        <f t="shared" si="0"/>
        <v>250.8</v>
      </c>
      <c r="O12" s="13"/>
      <c r="P12" s="12" t="s">
        <v>33</v>
      </c>
      <c r="Q12" s="8" t="s">
        <v>34</v>
      </c>
      <c r="R12" s="17"/>
      <c r="S12" s="8" t="s">
        <v>63</v>
      </c>
      <c r="T12" s="8" t="s">
        <v>79</v>
      </c>
    </row>
    <row r="13" s="2" customFormat="1" ht="38" customHeight="1" spans="2:20">
      <c r="B13" s="9"/>
      <c r="C13" s="9"/>
      <c r="D13" s="8" t="s">
        <v>23</v>
      </c>
      <c r="E13" s="8" t="s">
        <v>24</v>
      </c>
      <c r="F13" s="8" t="s">
        <v>38</v>
      </c>
      <c r="G13" s="8" t="s">
        <v>39</v>
      </c>
      <c r="H13" s="8" t="s">
        <v>27</v>
      </c>
      <c r="I13" s="8" t="s">
        <v>80</v>
      </c>
      <c r="J13" s="8" t="s">
        <v>80</v>
      </c>
      <c r="K13" s="8" t="s">
        <v>60</v>
      </c>
      <c r="L13" s="8" t="s">
        <v>81</v>
      </c>
      <c r="M13" s="8" t="s">
        <v>62</v>
      </c>
      <c r="N13" s="8">
        <f t="shared" si="0"/>
        <v>8151</v>
      </c>
      <c r="O13" s="13"/>
      <c r="P13" s="12" t="s">
        <v>33</v>
      </c>
      <c r="Q13" s="8" t="s">
        <v>34</v>
      </c>
      <c r="R13" s="17"/>
      <c r="S13" s="8" t="s">
        <v>82</v>
      </c>
      <c r="T13" s="8" t="s">
        <v>83</v>
      </c>
    </row>
    <row r="14" s="2" customFormat="1" ht="38" customHeight="1" spans="2:20">
      <c r="B14" s="9"/>
      <c r="C14" s="9"/>
      <c r="D14" s="8" t="s">
        <v>23</v>
      </c>
      <c r="E14" s="8" t="s">
        <v>24</v>
      </c>
      <c r="F14" s="8" t="s">
        <v>74</v>
      </c>
      <c r="G14" s="8" t="s">
        <v>84</v>
      </c>
      <c r="H14" s="8" t="s">
        <v>27</v>
      </c>
      <c r="I14" s="8" t="s">
        <v>58</v>
      </c>
      <c r="J14" s="8" t="s">
        <v>59</v>
      </c>
      <c r="K14" s="8" t="s">
        <v>60</v>
      </c>
      <c r="L14" s="8" t="s">
        <v>85</v>
      </c>
      <c r="M14" s="8" t="s">
        <v>62</v>
      </c>
      <c r="N14" s="8">
        <f t="shared" si="0"/>
        <v>1442.1</v>
      </c>
      <c r="O14" s="13"/>
      <c r="P14" s="12" t="s">
        <v>33</v>
      </c>
      <c r="Q14" s="8" t="s">
        <v>77</v>
      </c>
      <c r="R14" s="17"/>
      <c r="S14" s="8" t="s">
        <v>63</v>
      </c>
      <c r="T14" s="8" t="s">
        <v>86</v>
      </c>
    </row>
    <row r="15" s="2" customFormat="1" ht="38" customHeight="1" spans="2:20">
      <c r="B15" s="9"/>
      <c r="C15" s="9"/>
      <c r="D15" s="8" t="s">
        <v>23</v>
      </c>
      <c r="E15" s="8" t="s">
        <v>24</v>
      </c>
      <c r="F15" s="8" t="s">
        <v>56</v>
      </c>
      <c r="G15" s="8" t="s">
        <v>87</v>
      </c>
      <c r="H15" s="8" t="s">
        <v>27</v>
      </c>
      <c r="I15" s="8" t="s">
        <v>58</v>
      </c>
      <c r="J15" s="8" t="s">
        <v>59</v>
      </c>
      <c r="K15" s="8" t="s">
        <v>60</v>
      </c>
      <c r="L15" s="8" t="s">
        <v>88</v>
      </c>
      <c r="M15" s="8" t="s">
        <v>62</v>
      </c>
      <c r="N15" s="8">
        <f t="shared" si="0"/>
        <v>2946.9</v>
      </c>
      <c r="O15" s="13"/>
      <c r="P15" s="12" t="s">
        <v>33</v>
      </c>
      <c r="Q15" s="8" t="s">
        <v>34</v>
      </c>
      <c r="R15" s="17"/>
      <c r="S15" s="8" t="s">
        <v>63</v>
      </c>
      <c r="T15" s="8" t="s">
        <v>89</v>
      </c>
    </row>
    <row r="16" s="2" customFormat="1" ht="38" customHeight="1" spans="2:20">
      <c r="B16" s="9"/>
      <c r="C16" s="9"/>
      <c r="D16" s="8" t="s">
        <v>23</v>
      </c>
      <c r="E16" s="8" t="s">
        <v>24</v>
      </c>
      <c r="F16" s="8" t="s">
        <v>90</v>
      </c>
      <c r="G16" s="8" t="s">
        <v>91</v>
      </c>
      <c r="H16" s="8" t="s">
        <v>27</v>
      </c>
      <c r="I16" s="8" t="s">
        <v>58</v>
      </c>
      <c r="J16" s="8" t="s">
        <v>59</v>
      </c>
      <c r="K16" s="8" t="s">
        <v>60</v>
      </c>
      <c r="L16" s="8" t="s">
        <v>68</v>
      </c>
      <c r="M16" s="8" t="s">
        <v>62</v>
      </c>
      <c r="N16" s="8">
        <f t="shared" si="0"/>
        <v>250.8</v>
      </c>
      <c r="O16" s="13"/>
      <c r="P16" s="12" t="s">
        <v>33</v>
      </c>
      <c r="Q16" s="8" t="s">
        <v>34</v>
      </c>
      <c r="R16" s="17"/>
      <c r="S16" s="8" t="s">
        <v>63</v>
      </c>
      <c r="T16" s="8" t="s">
        <v>92</v>
      </c>
    </row>
    <row r="17" s="2" customFormat="1" ht="38" customHeight="1" spans="2:20">
      <c r="B17" s="10"/>
      <c r="C17" s="10"/>
      <c r="D17" s="8" t="s">
        <v>23</v>
      </c>
      <c r="E17" s="8" t="s">
        <v>24</v>
      </c>
      <c r="F17" s="8" t="s">
        <v>56</v>
      </c>
      <c r="G17" s="8" t="s">
        <v>93</v>
      </c>
      <c r="H17" s="8" t="s">
        <v>27</v>
      </c>
      <c r="I17" s="8" t="s">
        <v>58</v>
      </c>
      <c r="J17" s="8" t="s">
        <v>59</v>
      </c>
      <c r="K17" s="8" t="s">
        <v>60</v>
      </c>
      <c r="L17" s="8" t="s">
        <v>94</v>
      </c>
      <c r="M17" s="8" t="s">
        <v>62</v>
      </c>
      <c r="N17" s="8">
        <f t="shared" si="0"/>
        <v>815.1</v>
      </c>
      <c r="O17" s="14"/>
      <c r="P17" s="12" t="s">
        <v>33</v>
      </c>
      <c r="Q17" s="8" t="s">
        <v>34</v>
      </c>
      <c r="R17" s="18"/>
      <c r="S17" s="8" t="s">
        <v>63</v>
      </c>
      <c r="T17" s="8" t="s">
        <v>95</v>
      </c>
    </row>
  </sheetData>
  <autoFilter xmlns:etc="http://www.wps.cn/officeDocument/2017/etCustomData" ref="A2:T17" etc:filterBottomFollowUsedRange="0">
    <extLst/>
  </autoFilter>
  <mergeCells count="5">
    <mergeCell ref="B1:T1"/>
    <mergeCell ref="B3:B17"/>
    <mergeCell ref="C3:C17"/>
    <mergeCell ref="O3:O17"/>
    <mergeCell ref="R3:R17"/>
  </mergeCells>
  <pageMargins left="0.109722222222222" right="0.109722222222222" top="0.357638888888889" bottom="0.161111111111111" header="0.298611111111111" footer="0.298611111111111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ys</cp:lastModifiedBy>
  <dcterms:created xsi:type="dcterms:W3CDTF">2020-03-21T03:11:00Z</dcterms:created>
  <dcterms:modified xsi:type="dcterms:W3CDTF">2025-04-11T04:12:13Z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B9B0E9C2535C4B0ABB2153DC7A24B991_13</vt:lpwstr>
  </property>
</Properties>
</file>