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<sst xmlns="http://schemas.openxmlformats.org/spreadsheetml/2006/main" count="872" uniqueCount="337">
  <si>
    <t>内蒙古电力（集团）有限责任公司乌兰察布供电分公司2025年部分设备材料单源直采（1）采购
物资明细表</t>
  </si>
  <si>
    <t>标段</t>
  </si>
  <si>
    <t>标段名称</t>
  </si>
  <si>
    <t>设备名称</t>
  </si>
  <si>
    <t>规格型号</t>
  </si>
  <si>
    <t>单位</t>
  </si>
  <si>
    <t>数量</t>
  </si>
  <si>
    <t>单价最高限价 (元)</t>
  </si>
  <si>
    <t>合价最高限价 (元)</t>
  </si>
  <si>
    <t>标段最高限价 (元)</t>
  </si>
  <si>
    <t>送货时间</t>
  </si>
  <si>
    <t>到货地点</t>
  </si>
  <si>
    <t>采购申请标识</t>
  </si>
  <si>
    <t>单源直接采购拟成交供应商</t>
  </si>
  <si>
    <t>一标段</t>
  </si>
  <si>
    <t>有载分接开关M型配件</t>
  </si>
  <si>
    <t>套</t>
  </si>
  <si>
    <t>4</t>
  </si>
  <si>
    <t>20250415</t>
  </si>
  <si>
    <t>买方指定仓库地面交货</t>
  </si>
  <si>
    <t>330018010000010</t>
  </si>
  <si>
    <t>保定变压器有限公司</t>
  </si>
  <si>
    <t>有载分接开关动触头套件</t>
  </si>
  <si>
    <t>330018010000020</t>
  </si>
  <si>
    <t>有载分接开关静触头套件</t>
  </si>
  <si>
    <t>330018010000030</t>
  </si>
  <si>
    <t>有载分接开关驱动轴零件</t>
  </si>
  <si>
    <t>330018010000040</t>
  </si>
  <si>
    <t>有载分接开关继电器衬垫</t>
  </si>
  <si>
    <t>330018010000050</t>
  </si>
  <si>
    <t>有载分接开关胶垫</t>
  </si>
  <si>
    <t>330018010000060</t>
  </si>
  <si>
    <t>二标段</t>
  </si>
  <si>
    <t>台式工作站配件</t>
  </si>
  <si>
    <t>单输入模块</t>
  </si>
  <si>
    <t>个</t>
  </si>
  <si>
    <t>2</t>
  </si>
  <si>
    <t>330018021000090</t>
  </si>
  <si>
    <t>高江电力科技有限公司</t>
  </si>
  <si>
    <t>电源板</t>
  </si>
  <si>
    <t>1</t>
  </si>
  <si>
    <t>330018020800020</t>
  </si>
  <si>
    <t>CPU板</t>
  </si>
  <si>
    <t>CPU板,DF1743</t>
  </si>
  <si>
    <t>330018020800010</t>
  </si>
  <si>
    <t>测控装置液晶面板</t>
  </si>
  <si>
    <t>测控装置液晶面板,FCK-851/1</t>
  </si>
  <si>
    <t>面</t>
  </si>
  <si>
    <t>330018020800040</t>
  </si>
  <si>
    <t>330018021000070</t>
  </si>
  <si>
    <t>采样板</t>
  </si>
  <si>
    <t>采样板,通用,通用</t>
  </si>
  <si>
    <t>330018020800030</t>
  </si>
  <si>
    <t>开入开出插件</t>
  </si>
  <si>
    <t>开入开出插件,通用,通用</t>
  </si>
  <si>
    <t>330018021000080</t>
  </si>
  <si>
    <t>三标段</t>
  </si>
  <si>
    <t>监控模块电源插件</t>
  </si>
  <si>
    <t>监控模块电源插件,SAM31</t>
  </si>
  <si>
    <t>330018021500050</t>
  </si>
  <si>
    <t>河南乘风电气有限公司</t>
  </si>
  <si>
    <t>充电模块</t>
  </si>
  <si>
    <t>充电模块,LNDY240ZZ10</t>
  </si>
  <si>
    <t>台</t>
  </si>
  <si>
    <t>330018021500040</t>
  </si>
  <si>
    <t>直流监控装置</t>
  </si>
  <si>
    <t>直流监控装置,通用,通用</t>
  </si>
  <si>
    <t>330018021500060</t>
  </si>
  <si>
    <t>四标段</t>
  </si>
  <si>
    <t>监控模块</t>
  </si>
  <si>
    <t>330018021300050</t>
  </si>
  <si>
    <t>呼和浩特市奥祥电力自动化有限公司</t>
  </si>
  <si>
    <t>交流采样单元</t>
  </si>
  <si>
    <t>交流采样单元,通用,通用</t>
  </si>
  <si>
    <t>330018021300060</t>
  </si>
  <si>
    <t>电源插件</t>
  </si>
  <si>
    <t>电源插件,通用</t>
  </si>
  <si>
    <t>6</t>
  </si>
  <si>
    <t>330018020600010</t>
  </si>
  <si>
    <t>绝缘监测模块</t>
  </si>
  <si>
    <t>绝缘监测模块,通用,JYJC-64G</t>
  </si>
  <si>
    <t>块</t>
  </si>
  <si>
    <t>330018021300040</t>
  </si>
  <si>
    <t>充电模块,IV3000HD-2</t>
  </si>
  <si>
    <t>3</t>
  </si>
  <si>
    <t>330018021300070</t>
  </si>
  <si>
    <t>CPU插件</t>
  </si>
  <si>
    <t>330018020600020</t>
  </si>
  <si>
    <t>通讯插件</t>
  </si>
  <si>
    <t>通讯插件,通用,ZH-5,以太网口</t>
  </si>
  <si>
    <t>330018020600040</t>
  </si>
  <si>
    <t>线路保护交流采样插件</t>
  </si>
  <si>
    <t>线路保护交流采样插件,ZFD-MNL/31A,通用性厂家</t>
  </si>
  <si>
    <t>330018020600030</t>
  </si>
  <si>
    <t>五标段</t>
  </si>
  <si>
    <t>液晶面板</t>
  </si>
  <si>
    <t>330018020400040</t>
  </si>
  <si>
    <t>呼和浩特市恒乐电力科技有限公司</t>
  </si>
  <si>
    <t>330018020400030</t>
  </si>
  <si>
    <t>330018020500070</t>
  </si>
  <si>
    <t>CPU板,TCI</t>
  </si>
  <si>
    <t>330018020400010</t>
  </si>
  <si>
    <t>330018020400020</t>
  </si>
  <si>
    <t>330018020500050</t>
  </si>
  <si>
    <t>故障录波通信单元</t>
  </si>
  <si>
    <t>故障录波通信单元,PC104</t>
  </si>
  <si>
    <t>330018020500060</t>
  </si>
  <si>
    <t>DSP板</t>
  </si>
  <si>
    <t>DSP板,ZH-3,通用</t>
  </si>
  <si>
    <t>330018020500040</t>
  </si>
  <si>
    <t>六标段</t>
  </si>
  <si>
    <t>互感器膨胀器外罩</t>
  </si>
  <si>
    <t>42</t>
  </si>
  <si>
    <t>330018019100010</t>
  </si>
  <si>
    <t>江苏思源赫兹互感器有限公司</t>
  </si>
  <si>
    <t>七标段</t>
  </si>
  <si>
    <t>PC服务器配件</t>
  </si>
  <si>
    <t>PC服务器配件，光纤通道卡</t>
  </si>
  <si>
    <t>330018048100010</t>
  </si>
  <si>
    <t>内蒙古华强数智科技股份有限公司</t>
  </si>
  <si>
    <t>光接口板</t>
  </si>
  <si>
    <t>330018048100020</t>
  </si>
  <si>
    <t>八标段</t>
  </si>
  <si>
    <t>通讯设备卡</t>
  </si>
  <si>
    <t>330018020800070</t>
  </si>
  <si>
    <t>内蒙古科晟源电力设备有限公司</t>
  </si>
  <si>
    <t>330018020900030</t>
  </si>
  <si>
    <t>同步时钟主板</t>
  </si>
  <si>
    <t>同步时钟主板,NSC20</t>
  </si>
  <si>
    <t>330018021100030</t>
  </si>
  <si>
    <t>330018020800050</t>
  </si>
  <si>
    <t>电源插件,PCS-996A</t>
  </si>
  <si>
    <t>330018020800060</t>
  </si>
  <si>
    <t>330018020900010</t>
  </si>
  <si>
    <t>330018020900020</t>
  </si>
  <si>
    <t>330018021000010</t>
  </si>
  <si>
    <t>液晶面板-UPV</t>
  </si>
  <si>
    <t>液晶面板-UPV,NSR612RF-D03</t>
  </si>
  <si>
    <t>330018020800080</t>
  </si>
  <si>
    <t>330018020900040</t>
  </si>
  <si>
    <t>对时电源插件</t>
  </si>
  <si>
    <t>330018021000020</t>
  </si>
  <si>
    <t>卫星接收插件</t>
  </si>
  <si>
    <t>330018021000030</t>
  </si>
  <si>
    <t>九标段</t>
  </si>
  <si>
    <t>加热器</t>
  </si>
  <si>
    <t>加热器,通用,通用,通用,通用,220V,通用</t>
  </si>
  <si>
    <t>20</t>
  </si>
  <si>
    <t>330018018600050</t>
  </si>
  <si>
    <t>内蒙古蓝丰机电设备有限公司</t>
  </si>
  <si>
    <t>加热器,铝合金加热器,通用,通用,通用,通用,200W,通用</t>
  </si>
  <si>
    <t>5</t>
  </si>
  <si>
    <t>330018018600060</t>
  </si>
  <si>
    <t>SF6密度继电器防雨罩</t>
  </si>
  <si>
    <t>15</t>
  </si>
  <si>
    <t>330018018600040</t>
  </si>
  <si>
    <t>分合闸线圈</t>
  </si>
  <si>
    <t>45</t>
  </si>
  <si>
    <t>330018018600010</t>
  </si>
  <si>
    <t>三通阀</t>
  </si>
  <si>
    <t>三通阀,通用性厂家,免拆卸校验,接头</t>
  </si>
  <si>
    <t>330018018600030</t>
  </si>
  <si>
    <t>检修包</t>
  </si>
  <si>
    <t>检修包,通用,通用</t>
  </si>
  <si>
    <t>330018018600070</t>
  </si>
  <si>
    <t>非全相保护箱体及附件</t>
  </si>
  <si>
    <t>非全相保护箱体及附件,GL314</t>
  </si>
  <si>
    <t>330018018600080</t>
  </si>
  <si>
    <t>计数器</t>
  </si>
  <si>
    <t>计数器,3AP1FG</t>
  </si>
  <si>
    <t>只</t>
  </si>
  <si>
    <t>330018018600020</t>
  </si>
  <si>
    <t>十标段</t>
  </si>
  <si>
    <t>充电模块,XD22020-L</t>
  </si>
  <si>
    <t>330018020700010</t>
  </si>
  <si>
    <t>内蒙古青橙电力有限公司</t>
  </si>
  <si>
    <t>330018021300010</t>
  </si>
  <si>
    <t>330018021300030</t>
  </si>
  <si>
    <t>蓄电池在线监测单元</t>
  </si>
  <si>
    <t>蓄电池在线监测单元,通用,混合型超级电容器模组</t>
  </si>
  <si>
    <t>330018020700020</t>
  </si>
  <si>
    <t>330018021300020</t>
  </si>
  <si>
    <t>十一标段</t>
  </si>
  <si>
    <t>电源模块</t>
  </si>
  <si>
    <t>电源模块,通用,220/48,500W,通用</t>
  </si>
  <si>
    <t>330018021400050</t>
  </si>
  <si>
    <t>内蒙古瑞华工程技术有限公司</t>
  </si>
  <si>
    <t>充电模块,XD22010NI-W</t>
  </si>
  <si>
    <t>330018021400010</t>
  </si>
  <si>
    <t>直流电源通信单元</t>
  </si>
  <si>
    <t>330018021400020</t>
  </si>
  <si>
    <t>绝缘监测模块,HLJK-5</t>
  </si>
  <si>
    <t>330018021400040</t>
  </si>
  <si>
    <t>主控板</t>
  </si>
  <si>
    <t>监控模块,DF3674</t>
  </si>
  <si>
    <t>330018021400030</t>
  </si>
  <si>
    <t>十二标段</t>
  </si>
  <si>
    <t>蓄电池巡检模块</t>
  </si>
  <si>
    <t>蓄电池巡检模块,通用,通用</t>
  </si>
  <si>
    <t>330018021400060</t>
  </si>
  <si>
    <t>内蒙古三林电力科技有限公司</t>
  </si>
  <si>
    <t>监控器</t>
  </si>
  <si>
    <t>监控器,ATC1100JK-5000</t>
  </si>
  <si>
    <t>330018021400070</t>
  </si>
  <si>
    <t>充电模块,HG10A220F</t>
  </si>
  <si>
    <t>330018021500010</t>
  </si>
  <si>
    <t>套管CT</t>
  </si>
  <si>
    <t>高频电源模块,KOX220G2</t>
  </si>
  <si>
    <t>施工现场地面交货</t>
  </si>
  <si>
    <t>330018048900010</t>
  </si>
  <si>
    <t>330018049800010</t>
  </si>
  <si>
    <t>十三标段</t>
  </si>
  <si>
    <t>双输入模块</t>
  </si>
  <si>
    <t>330018021000050</t>
  </si>
  <si>
    <t>内蒙古迅博电气设备有限公司</t>
  </si>
  <si>
    <t>接收模块</t>
  </si>
  <si>
    <t>接收模块,通用,通用厂家,GPS</t>
  </si>
  <si>
    <t>330018021000060</t>
  </si>
  <si>
    <t>同步时钟主板,通用,GPS插件</t>
  </si>
  <si>
    <t>330018021100020</t>
  </si>
  <si>
    <t>330018021000040</t>
  </si>
  <si>
    <t>十四标段</t>
  </si>
  <si>
    <t>同步时钟主板,通用,北斗对时插件</t>
  </si>
  <si>
    <t>330018021000110</t>
  </si>
  <si>
    <t>内蒙古远驰电力科技有限公司</t>
  </si>
  <si>
    <t>显示板</t>
  </si>
  <si>
    <t>显示板,KS-8KW/192V</t>
  </si>
  <si>
    <t>330018021000120</t>
  </si>
  <si>
    <t>十五标段</t>
  </si>
  <si>
    <t>充电机集中监控器</t>
  </si>
  <si>
    <t>330018020700030</t>
  </si>
  <si>
    <t>内蒙古则飞电力科技有限公司</t>
  </si>
  <si>
    <t>16</t>
  </si>
  <si>
    <t>330018020700040</t>
  </si>
  <si>
    <t>十六标段</t>
  </si>
  <si>
    <t>电池巡检仪配件</t>
  </si>
  <si>
    <t>330018021500080</t>
  </si>
  <si>
    <t>内蒙古智通电力设备有限公司</t>
  </si>
  <si>
    <t>充电模块,ATC48MS30IIIA</t>
  </si>
  <si>
    <t>330018021300080</t>
  </si>
  <si>
    <t>330018021300090</t>
  </si>
  <si>
    <t>330018021500070</t>
  </si>
  <si>
    <t>绝缘监察装置</t>
  </si>
  <si>
    <t>330018021300100</t>
  </si>
  <si>
    <t>十七标段</t>
  </si>
  <si>
    <t>同步时钟主板,通用,通用</t>
  </si>
  <si>
    <t>330018021100010</t>
  </si>
  <si>
    <t>内蒙古中试电气技术有限公司</t>
  </si>
  <si>
    <t>控制板</t>
  </si>
  <si>
    <t>控制板,通用,通用</t>
  </si>
  <si>
    <t>330018020500030</t>
  </si>
  <si>
    <t>330018020500020</t>
  </si>
  <si>
    <t>管理板</t>
  </si>
  <si>
    <t>330018020500010</t>
  </si>
  <si>
    <t>十八标段</t>
  </si>
  <si>
    <t>变压器有载调压分接开关</t>
  </si>
  <si>
    <t>变压器有载调压分接开关,O型圈,通用</t>
  </si>
  <si>
    <t>10</t>
  </si>
  <si>
    <t>330018018400010</t>
  </si>
  <si>
    <t>上海华明电力设备制造有限公司</t>
  </si>
  <si>
    <t>变压器有载调压分接开关,盖板密封垫,通用</t>
  </si>
  <si>
    <t>330018018400020</t>
  </si>
  <si>
    <t>有载分接开关维护材料</t>
  </si>
  <si>
    <t>有载分接开关维护材料,油封</t>
  </si>
  <si>
    <t>330018018400030</t>
  </si>
  <si>
    <t>有载分接开关维护材料,锁片</t>
  </si>
  <si>
    <t>330018018400040</t>
  </si>
  <si>
    <t>金属软连接</t>
  </si>
  <si>
    <t>330018018400050</t>
  </si>
  <si>
    <t>档位控制器</t>
  </si>
  <si>
    <t>档位控制器,通用</t>
  </si>
  <si>
    <t>330018018400060</t>
  </si>
  <si>
    <t>气体继电器</t>
  </si>
  <si>
    <t>气体继电器,通用,有载分接开关</t>
  </si>
  <si>
    <t>330018048800010</t>
  </si>
  <si>
    <t>十九标段</t>
  </si>
  <si>
    <t>开关量输入插件</t>
  </si>
  <si>
    <t>330018021000100</t>
  </si>
  <si>
    <t>深圳市双合电气股份有限公司</t>
  </si>
  <si>
    <t>二十标段</t>
  </si>
  <si>
    <t>防震包</t>
  </si>
  <si>
    <t>60</t>
  </si>
  <si>
    <t>330018019000120</t>
  </si>
  <si>
    <t>湘潭水利电力开发有限公司</t>
  </si>
  <si>
    <t>温湿度控制器</t>
  </si>
  <si>
    <t>温湿度控制器,KZ-1KT</t>
  </si>
  <si>
    <t>330018019000040</t>
  </si>
  <si>
    <t>继电器</t>
  </si>
  <si>
    <t>30</t>
  </si>
  <si>
    <t>330018019000030</t>
  </si>
  <si>
    <t>接触器</t>
  </si>
  <si>
    <t>330018019000050</t>
  </si>
  <si>
    <t>转换开关</t>
  </si>
  <si>
    <t>转换开关,XK-205/B-5</t>
  </si>
  <si>
    <t>330018019000010</t>
  </si>
  <si>
    <t>选择开关</t>
  </si>
  <si>
    <t>330018019000020</t>
  </si>
  <si>
    <t>密度继电器</t>
  </si>
  <si>
    <t>330018019000070</t>
  </si>
  <si>
    <t>不拆卸校验阀</t>
  </si>
  <si>
    <t>330018019000080</t>
  </si>
  <si>
    <t>气管组件</t>
  </si>
  <si>
    <t>330018019000090</t>
  </si>
  <si>
    <t>分闸挚子</t>
  </si>
  <si>
    <t>330018019000100</t>
  </si>
  <si>
    <t>合闸线圈</t>
  </si>
  <si>
    <t>合闸线圈,LW3</t>
  </si>
  <si>
    <t>330018019000110</t>
  </si>
  <si>
    <t>选择开关,S1</t>
  </si>
  <si>
    <t>330018019000130</t>
  </si>
  <si>
    <t>辅助开关</t>
  </si>
  <si>
    <t>辅助开关,S</t>
  </si>
  <si>
    <t>330018019000140</t>
  </si>
  <si>
    <t>330018019000060</t>
  </si>
  <si>
    <t>二十一标段</t>
  </si>
  <si>
    <t>充电模块,TH48V30A-220</t>
  </si>
  <si>
    <t>330018021500020</t>
  </si>
  <si>
    <t>新乡科海电气成套有限公司</t>
  </si>
  <si>
    <t>直流采集监测模块</t>
  </si>
  <si>
    <t>直流采集监测模块,通用</t>
  </si>
  <si>
    <t>330018021500030</t>
  </si>
  <si>
    <t>二十二标段</t>
  </si>
  <si>
    <t>高频电源模块</t>
  </si>
  <si>
    <t>高频电源模块,HP22010,通用</t>
  </si>
  <si>
    <t>330018049700010</t>
  </si>
  <si>
    <t>郑州华伟电器技术有限公司</t>
  </si>
  <si>
    <t>二十三标段</t>
  </si>
  <si>
    <t>通讯卡</t>
  </si>
  <si>
    <t>330018020800120</t>
  </si>
  <si>
    <t>珠海优特电力科技股份有限公司</t>
  </si>
  <si>
    <t>330018020800090</t>
  </si>
  <si>
    <t>变压器保护通讯插件</t>
  </si>
  <si>
    <t>变压器保护通讯插件,通用性厂家,WBH-812A</t>
  </si>
  <si>
    <t>330018020800110</t>
  </si>
  <si>
    <t>电源插件NPS</t>
  </si>
  <si>
    <t>电源插件NPS,NPS9650</t>
  </si>
  <si>
    <t>330018020800100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</si>
</sst>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b/>
      <sz val="10"/>
      <name val="宋体"/>
      <charset val="0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4" fillId="0" borderId="0"/>
    <xf numFmtId="0" fontId="2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8"/>
  <sheetViews>
    <sheetView tabSelected="1" topLeftCell="A108" workbookViewId="0">
      <selection activeCell="I115" sqref="I115:I118"/>
    </sheetView>
  </sheetViews>
  <sheetFormatPr defaultColWidth="9" defaultRowHeight="13.8"/>
  <cols>
    <col min="1" max="1" width="5.33333333333333" style="1" customWidth="1"/>
    <col min="2" max="2" width="8.87962962962963" style="1"/>
    <col min="3" max="3" width="13.2037037037037" style="1" customWidth="1"/>
    <col min="4" max="4" width="21.712962962963" style="1" customWidth="1"/>
    <col min="5" max="6" width="4.87962962962963" style="1" customWidth="1"/>
    <col min="7" max="8" width="9.42592592592593" style="1" customWidth="1"/>
    <col min="9" max="9" width="9.42592592592593" style="2" customWidth="1"/>
    <col min="10" max="10" width="8.87962962962963" style="1"/>
    <col min="11" max="11" width="10.3518518518519" style="1" customWidth="1"/>
    <col min="12" max="12" width="25" style="1" customWidth="1"/>
    <col min="13" max="13" width="17.1296296296296" style="1" customWidth="1"/>
    <col min="14" max="14" width="20.4259259259259" style="1" customWidth="1"/>
    <col min="15" max="16384" width="8.87962962962963" style="1"/>
  </cols>
  <sheetData>
    <row r="1" ht="37.2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49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ht="22.8" spans="1:13">
      <c r="A3" s="5">
        <v>1</v>
      </c>
      <c r="B3" s="5" t="s">
        <v>14</v>
      </c>
      <c r="C3" s="6" t="s">
        <v>15</v>
      </c>
      <c r="D3" s="6" t="s">
        <v>15</v>
      </c>
      <c r="E3" s="6" t="s">
        <v>16</v>
      </c>
      <c r="F3" s="6" t="s">
        <v>17</v>
      </c>
      <c r="G3" s="9">
        <v>5373.29</v>
      </c>
      <c r="H3" s="9">
        <f>F3*G3</f>
        <v>21493.16</v>
      </c>
      <c r="I3" s="10">
        <f>SUM(H3:H8)</f>
        <v>220000.04</v>
      </c>
      <c r="J3" s="11" t="s">
        <v>18</v>
      </c>
      <c r="K3" s="6" t="s">
        <v>19</v>
      </c>
      <c r="L3" s="6" t="s">
        <v>20</v>
      </c>
      <c r="M3" s="5" t="s">
        <v>21</v>
      </c>
    </row>
    <row r="4" ht="22.8" spans="1:13">
      <c r="A4" s="7"/>
      <c r="B4" s="7"/>
      <c r="C4" s="6" t="s">
        <v>22</v>
      </c>
      <c r="D4" s="6" t="s">
        <v>22</v>
      </c>
      <c r="E4" s="6" t="s">
        <v>16</v>
      </c>
      <c r="F4" s="6" t="s">
        <v>17</v>
      </c>
      <c r="G4" s="9">
        <v>13658.42</v>
      </c>
      <c r="H4" s="9">
        <f t="shared" ref="H4:H35" si="0">F4*G4</f>
        <v>54633.68</v>
      </c>
      <c r="I4" s="12"/>
      <c r="J4" s="11" t="s">
        <v>18</v>
      </c>
      <c r="K4" s="6" t="s">
        <v>19</v>
      </c>
      <c r="L4" s="6" t="s">
        <v>23</v>
      </c>
      <c r="M4" s="7"/>
    </row>
    <row r="5" ht="22.8" spans="1:13">
      <c r="A5" s="7"/>
      <c r="B5" s="7"/>
      <c r="C5" s="6" t="s">
        <v>24</v>
      </c>
      <c r="D5" s="6" t="s">
        <v>24</v>
      </c>
      <c r="E5" s="6" t="s">
        <v>16</v>
      </c>
      <c r="F5" s="6" t="s">
        <v>17</v>
      </c>
      <c r="G5" s="9">
        <v>15781.56</v>
      </c>
      <c r="H5" s="9">
        <f t="shared" si="0"/>
        <v>63126.24</v>
      </c>
      <c r="I5" s="12"/>
      <c r="J5" s="11" t="s">
        <v>18</v>
      </c>
      <c r="K5" s="6" t="s">
        <v>19</v>
      </c>
      <c r="L5" s="6" t="s">
        <v>25</v>
      </c>
      <c r="M5" s="7"/>
    </row>
    <row r="6" ht="22.8" spans="1:13">
      <c r="A6" s="7"/>
      <c r="B6" s="7"/>
      <c r="C6" s="6" t="s">
        <v>26</v>
      </c>
      <c r="D6" s="6" t="s">
        <v>26</v>
      </c>
      <c r="E6" s="6" t="s">
        <v>16</v>
      </c>
      <c r="F6" s="6" t="s">
        <v>17</v>
      </c>
      <c r="G6" s="9">
        <v>10790.22</v>
      </c>
      <c r="H6" s="9">
        <f t="shared" si="0"/>
        <v>43160.88</v>
      </c>
      <c r="I6" s="12"/>
      <c r="J6" s="11" t="s">
        <v>18</v>
      </c>
      <c r="K6" s="6" t="s">
        <v>19</v>
      </c>
      <c r="L6" s="6" t="s">
        <v>27</v>
      </c>
      <c r="M6" s="7"/>
    </row>
    <row r="7" ht="22.8" spans="1:13">
      <c r="A7" s="7"/>
      <c r="B7" s="7"/>
      <c r="C7" s="6" t="s">
        <v>28</v>
      </c>
      <c r="D7" s="6" t="s">
        <v>28</v>
      </c>
      <c r="E7" s="6" t="s">
        <v>16</v>
      </c>
      <c r="F7" s="6" t="s">
        <v>17</v>
      </c>
      <c r="G7" s="9">
        <v>4304.51</v>
      </c>
      <c r="H7" s="9">
        <f t="shared" si="0"/>
        <v>17218.04</v>
      </c>
      <c r="I7" s="12"/>
      <c r="J7" s="11" t="s">
        <v>18</v>
      </c>
      <c r="K7" s="6" t="s">
        <v>19</v>
      </c>
      <c r="L7" s="6" t="s">
        <v>29</v>
      </c>
      <c r="M7" s="7"/>
    </row>
    <row r="8" ht="22.8" spans="1:13">
      <c r="A8" s="8"/>
      <c r="B8" s="8"/>
      <c r="C8" s="6" t="s">
        <v>30</v>
      </c>
      <c r="D8" s="6" t="s">
        <v>30</v>
      </c>
      <c r="E8" s="6" t="s">
        <v>16</v>
      </c>
      <c r="F8" s="6" t="s">
        <v>17</v>
      </c>
      <c r="G8" s="9">
        <v>5092.01</v>
      </c>
      <c r="H8" s="9">
        <f t="shared" si="0"/>
        <v>20368.04</v>
      </c>
      <c r="I8" s="13"/>
      <c r="J8" s="11" t="s">
        <v>18</v>
      </c>
      <c r="K8" s="6" t="s">
        <v>19</v>
      </c>
      <c r="L8" s="6" t="s">
        <v>31</v>
      </c>
      <c r="M8" s="8"/>
    </row>
    <row r="9" ht="22.8" spans="1:13">
      <c r="A9" s="5">
        <v>2</v>
      </c>
      <c r="B9" s="5" t="s">
        <v>32</v>
      </c>
      <c r="C9" s="6" t="s">
        <v>33</v>
      </c>
      <c r="D9" s="6" t="s">
        <v>34</v>
      </c>
      <c r="E9" s="6" t="s">
        <v>35</v>
      </c>
      <c r="F9" s="6" t="s">
        <v>36</v>
      </c>
      <c r="G9" s="9">
        <v>13000</v>
      </c>
      <c r="H9" s="9">
        <f t="shared" si="0"/>
        <v>26000</v>
      </c>
      <c r="I9" s="10">
        <f>SUM(H9:H15)</f>
        <v>176000</v>
      </c>
      <c r="J9" s="11" t="s">
        <v>18</v>
      </c>
      <c r="K9" s="6" t="s">
        <v>19</v>
      </c>
      <c r="L9" s="6" t="s">
        <v>37</v>
      </c>
      <c r="M9" s="5" t="s">
        <v>38</v>
      </c>
    </row>
    <row r="10" ht="22.8" spans="1:13">
      <c r="A10" s="7"/>
      <c r="B10" s="7"/>
      <c r="C10" s="6" t="s">
        <v>39</v>
      </c>
      <c r="D10" s="6" t="s">
        <v>39</v>
      </c>
      <c r="E10" s="6" t="s">
        <v>35</v>
      </c>
      <c r="F10" s="6" t="s">
        <v>40</v>
      </c>
      <c r="G10" s="9">
        <v>20000</v>
      </c>
      <c r="H10" s="9">
        <f t="shared" si="0"/>
        <v>20000</v>
      </c>
      <c r="I10" s="12"/>
      <c r="J10" s="11" t="s">
        <v>18</v>
      </c>
      <c r="K10" s="6" t="s">
        <v>19</v>
      </c>
      <c r="L10" s="6" t="s">
        <v>41</v>
      </c>
      <c r="M10" s="7"/>
    </row>
    <row r="11" ht="22.8" spans="1:13">
      <c r="A11" s="7"/>
      <c r="B11" s="7"/>
      <c r="C11" s="6" t="s">
        <v>42</v>
      </c>
      <c r="D11" s="6" t="s">
        <v>43</v>
      </c>
      <c r="E11" s="6" t="s">
        <v>35</v>
      </c>
      <c r="F11" s="6" t="s">
        <v>40</v>
      </c>
      <c r="G11" s="9">
        <v>20000</v>
      </c>
      <c r="H11" s="9">
        <f t="shared" si="0"/>
        <v>20000</v>
      </c>
      <c r="I11" s="12"/>
      <c r="J11" s="11" t="s">
        <v>18</v>
      </c>
      <c r="K11" s="6" t="s">
        <v>19</v>
      </c>
      <c r="L11" s="6" t="s">
        <v>44</v>
      </c>
      <c r="M11" s="7"/>
    </row>
    <row r="12" ht="22.8" spans="1:13">
      <c r="A12" s="7"/>
      <c r="B12" s="7"/>
      <c r="C12" s="6" t="s">
        <v>45</v>
      </c>
      <c r="D12" s="6" t="s">
        <v>46</v>
      </c>
      <c r="E12" s="6" t="s">
        <v>47</v>
      </c>
      <c r="F12" s="6" t="s">
        <v>36</v>
      </c>
      <c r="G12" s="9">
        <v>10000</v>
      </c>
      <c r="H12" s="9">
        <f t="shared" si="0"/>
        <v>20000</v>
      </c>
      <c r="I12" s="12"/>
      <c r="J12" s="11" t="s">
        <v>18</v>
      </c>
      <c r="K12" s="6" t="s">
        <v>19</v>
      </c>
      <c r="L12" s="6" t="s">
        <v>48</v>
      </c>
      <c r="M12" s="7"/>
    </row>
    <row r="13" ht="22.8" spans="1:13">
      <c r="A13" s="7"/>
      <c r="B13" s="7"/>
      <c r="C13" s="6" t="s">
        <v>42</v>
      </c>
      <c r="D13" s="6" t="s">
        <v>43</v>
      </c>
      <c r="E13" s="6" t="s">
        <v>35</v>
      </c>
      <c r="F13" s="6" t="s">
        <v>36</v>
      </c>
      <c r="G13" s="9">
        <v>20000</v>
      </c>
      <c r="H13" s="9">
        <f t="shared" si="0"/>
        <v>40000</v>
      </c>
      <c r="I13" s="12"/>
      <c r="J13" s="11" t="s">
        <v>18</v>
      </c>
      <c r="K13" s="6" t="s">
        <v>19</v>
      </c>
      <c r="L13" s="6" t="s">
        <v>49</v>
      </c>
      <c r="M13" s="7"/>
    </row>
    <row r="14" ht="22.8" spans="1:13">
      <c r="A14" s="7"/>
      <c r="B14" s="7"/>
      <c r="C14" s="6" t="s">
        <v>50</v>
      </c>
      <c r="D14" s="6" t="s">
        <v>51</v>
      </c>
      <c r="E14" s="6" t="s">
        <v>35</v>
      </c>
      <c r="F14" s="6" t="s">
        <v>40</v>
      </c>
      <c r="G14" s="9">
        <v>20000</v>
      </c>
      <c r="H14" s="9">
        <f t="shared" si="0"/>
        <v>20000</v>
      </c>
      <c r="I14" s="12"/>
      <c r="J14" s="11" t="s">
        <v>18</v>
      </c>
      <c r="K14" s="6" t="s">
        <v>19</v>
      </c>
      <c r="L14" s="6" t="s">
        <v>52</v>
      </c>
      <c r="M14" s="7"/>
    </row>
    <row r="15" ht="22.8" spans="1:13">
      <c r="A15" s="8"/>
      <c r="B15" s="8"/>
      <c r="C15" s="6" t="s">
        <v>53</v>
      </c>
      <c r="D15" s="6" t="s">
        <v>54</v>
      </c>
      <c r="E15" s="6" t="s">
        <v>35</v>
      </c>
      <c r="F15" s="6" t="s">
        <v>36</v>
      </c>
      <c r="G15" s="9">
        <v>15000</v>
      </c>
      <c r="H15" s="9">
        <f t="shared" si="0"/>
        <v>30000</v>
      </c>
      <c r="I15" s="13"/>
      <c r="J15" s="11" t="s">
        <v>18</v>
      </c>
      <c r="K15" s="6" t="s">
        <v>19</v>
      </c>
      <c r="L15" s="6" t="s">
        <v>55</v>
      </c>
      <c r="M15" s="8"/>
    </row>
    <row r="16" ht="22.8" spans="1:13">
      <c r="A16" s="5">
        <v>3</v>
      </c>
      <c r="B16" s="5" t="s">
        <v>56</v>
      </c>
      <c r="C16" s="6" t="s">
        <v>57</v>
      </c>
      <c r="D16" s="6" t="s">
        <v>58</v>
      </c>
      <c r="E16" s="6" t="s">
        <v>35</v>
      </c>
      <c r="F16" s="6" t="s">
        <v>40</v>
      </c>
      <c r="G16" s="9">
        <v>30000</v>
      </c>
      <c r="H16" s="9">
        <f t="shared" si="0"/>
        <v>30000</v>
      </c>
      <c r="I16" s="10">
        <f>SUM(H16:H18)</f>
        <v>94000</v>
      </c>
      <c r="J16" s="11" t="s">
        <v>18</v>
      </c>
      <c r="K16" s="6" t="s">
        <v>19</v>
      </c>
      <c r="L16" s="6" t="s">
        <v>59</v>
      </c>
      <c r="M16" s="5" t="s">
        <v>60</v>
      </c>
    </row>
    <row r="17" ht="22.8" spans="1:13">
      <c r="A17" s="7"/>
      <c r="B17" s="7"/>
      <c r="C17" s="6" t="s">
        <v>61</v>
      </c>
      <c r="D17" s="6" t="s">
        <v>62</v>
      </c>
      <c r="E17" s="6" t="s">
        <v>63</v>
      </c>
      <c r="F17" s="6" t="s">
        <v>36</v>
      </c>
      <c r="G17" s="9">
        <v>20000</v>
      </c>
      <c r="H17" s="9">
        <f t="shared" si="0"/>
        <v>40000</v>
      </c>
      <c r="I17" s="12"/>
      <c r="J17" s="11" t="s">
        <v>18</v>
      </c>
      <c r="K17" s="6" t="s">
        <v>19</v>
      </c>
      <c r="L17" s="6" t="s">
        <v>64</v>
      </c>
      <c r="M17" s="7"/>
    </row>
    <row r="18" ht="22.8" spans="1:13">
      <c r="A18" s="8"/>
      <c r="B18" s="8"/>
      <c r="C18" s="6" t="s">
        <v>65</v>
      </c>
      <c r="D18" s="6" t="s">
        <v>66</v>
      </c>
      <c r="E18" s="6" t="s">
        <v>35</v>
      </c>
      <c r="F18" s="6" t="s">
        <v>40</v>
      </c>
      <c r="G18" s="9">
        <v>24000</v>
      </c>
      <c r="H18" s="9">
        <f t="shared" si="0"/>
        <v>24000</v>
      </c>
      <c r="I18" s="13"/>
      <c r="J18" s="11" t="s">
        <v>18</v>
      </c>
      <c r="K18" s="6" t="s">
        <v>19</v>
      </c>
      <c r="L18" s="6" t="s">
        <v>67</v>
      </c>
      <c r="M18" s="8"/>
    </row>
    <row r="19" ht="22.8" spans="1:13">
      <c r="A19" s="5">
        <v>4</v>
      </c>
      <c r="B19" s="5" t="s">
        <v>68</v>
      </c>
      <c r="C19" s="6" t="s">
        <v>69</v>
      </c>
      <c r="D19" s="6" t="s">
        <v>69</v>
      </c>
      <c r="E19" s="6" t="s">
        <v>35</v>
      </c>
      <c r="F19" s="6" t="s">
        <v>36</v>
      </c>
      <c r="G19" s="9">
        <v>15000</v>
      </c>
      <c r="H19" s="9">
        <f t="shared" si="0"/>
        <v>30000</v>
      </c>
      <c r="I19" s="10">
        <f>SUM(H19:H26)</f>
        <v>527000</v>
      </c>
      <c r="J19" s="11" t="s">
        <v>18</v>
      </c>
      <c r="K19" s="6" t="s">
        <v>19</v>
      </c>
      <c r="L19" s="6" t="s">
        <v>70</v>
      </c>
      <c r="M19" s="5" t="s">
        <v>71</v>
      </c>
    </row>
    <row r="20" ht="22.8" spans="1:13">
      <c r="A20" s="7"/>
      <c r="B20" s="7"/>
      <c r="C20" s="6" t="s">
        <v>72</v>
      </c>
      <c r="D20" s="6" t="s">
        <v>73</v>
      </c>
      <c r="E20" s="6" t="s">
        <v>35</v>
      </c>
      <c r="F20" s="6" t="s">
        <v>36</v>
      </c>
      <c r="G20" s="9">
        <v>15000</v>
      </c>
      <c r="H20" s="9">
        <f t="shared" si="0"/>
        <v>30000</v>
      </c>
      <c r="I20" s="12"/>
      <c r="J20" s="11" t="s">
        <v>18</v>
      </c>
      <c r="K20" s="6" t="s">
        <v>19</v>
      </c>
      <c r="L20" s="6" t="s">
        <v>74</v>
      </c>
      <c r="M20" s="7"/>
    </row>
    <row r="21" ht="22.8" spans="1:13">
      <c r="A21" s="7"/>
      <c r="B21" s="7"/>
      <c r="C21" s="6" t="s">
        <v>75</v>
      </c>
      <c r="D21" s="6" t="s">
        <v>76</v>
      </c>
      <c r="E21" s="6" t="s">
        <v>35</v>
      </c>
      <c r="F21" s="6" t="s">
        <v>77</v>
      </c>
      <c r="G21" s="9">
        <v>16000</v>
      </c>
      <c r="H21" s="9">
        <f t="shared" si="0"/>
        <v>96000</v>
      </c>
      <c r="I21" s="12"/>
      <c r="J21" s="11" t="s">
        <v>18</v>
      </c>
      <c r="K21" s="6" t="s">
        <v>19</v>
      </c>
      <c r="L21" s="6" t="s">
        <v>78</v>
      </c>
      <c r="M21" s="7"/>
    </row>
    <row r="22" ht="22.8" spans="1:13">
      <c r="A22" s="7"/>
      <c r="B22" s="7"/>
      <c r="C22" s="6" t="s">
        <v>79</v>
      </c>
      <c r="D22" s="6" t="s">
        <v>80</v>
      </c>
      <c r="E22" s="6" t="s">
        <v>81</v>
      </c>
      <c r="F22" s="6" t="s">
        <v>40</v>
      </c>
      <c r="G22" s="9">
        <v>35000</v>
      </c>
      <c r="H22" s="9">
        <f t="shared" si="0"/>
        <v>35000</v>
      </c>
      <c r="I22" s="12"/>
      <c r="J22" s="11" t="s">
        <v>18</v>
      </c>
      <c r="K22" s="6" t="s">
        <v>19</v>
      </c>
      <c r="L22" s="6" t="s">
        <v>82</v>
      </c>
      <c r="M22" s="7"/>
    </row>
    <row r="23" ht="22.8" spans="1:13">
      <c r="A23" s="7"/>
      <c r="B23" s="7"/>
      <c r="C23" s="6" t="s">
        <v>61</v>
      </c>
      <c r="D23" s="6" t="s">
        <v>83</v>
      </c>
      <c r="E23" s="6" t="s">
        <v>63</v>
      </c>
      <c r="F23" s="6" t="s">
        <v>84</v>
      </c>
      <c r="G23" s="9">
        <v>20000</v>
      </c>
      <c r="H23" s="9">
        <f t="shared" si="0"/>
        <v>60000</v>
      </c>
      <c r="I23" s="12"/>
      <c r="J23" s="11" t="s">
        <v>18</v>
      </c>
      <c r="K23" s="6" t="s">
        <v>19</v>
      </c>
      <c r="L23" s="6" t="s">
        <v>85</v>
      </c>
      <c r="M23" s="7"/>
    </row>
    <row r="24" ht="22.8" spans="1:13">
      <c r="A24" s="7"/>
      <c r="B24" s="7"/>
      <c r="C24" s="6" t="s">
        <v>86</v>
      </c>
      <c r="D24" s="6" t="s">
        <v>86</v>
      </c>
      <c r="E24" s="6" t="s">
        <v>35</v>
      </c>
      <c r="F24" s="6" t="s">
        <v>77</v>
      </c>
      <c r="G24" s="9">
        <v>18000</v>
      </c>
      <c r="H24" s="9">
        <f t="shared" si="0"/>
        <v>108000</v>
      </c>
      <c r="I24" s="12"/>
      <c r="J24" s="11" t="s">
        <v>18</v>
      </c>
      <c r="K24" s="6" t="s">
        <v>19</v>
      </c>
      <c r="L24" s="6" t="s">
        <v>87</v>
      </c>
      <c r="M24" s="7"/>
    </row>
    <row r="25" ht="22.8" spans="1:13">
      <c r="A25" s="7"/>
      <c r="B25" s="7"/>
      <c r="C25" s="6" t="s">
        <v>88</v>
      </c>
      <c r="D25" s="6" t="s">
        <v>89</v>
      </c>
      <c r="E25" s="6" t="s">
        <v>81</v>
      </c>
      <c r="F25" s="6" t="s">
        <v>77</v>
      </c>
      <c r="G25" s="9">
        <v>13000</v>
      </c>
      <c r="H25" s="9">
        <f t="shared" si="0"/>
        <v>78000</v>
      </c>
      <c r="I25" s="12"/>
      <c r="J25" s="11" t="s">
        <v>18</v>
      </c>
      <c r="K25" s="6" t="s">
        <v>19</v>
      </c>
      <c r="L25" s="6" t="s">
        <v>90</v>
      </c>
      <c r="M25" s="7"/>
    </row>
    <row r="26" ht="22.8" spans="1:13">
      <c r="A26" s="8"/>
      <c r="B26" s="8"/>
      <c r="C26" s="6" t="s">
        <v>91</v>
      </c>
      <c r="D26" s="6" t="s">
        <v>92</v>
      </c>
      <c r="E26" s="6" t="s">
        <v>35</v>
      </c>
      <c r="F26" s="6" t="s">
        <v>77</v>
      </c>
      <c r="G26" s="9">
        <v>15000</v>
      </c>
      <c r="H26" s="9">
        <f t="shared" si="0"/>
        <v>90000</v>
      </c>
      <c r="I26" s="13"/>
      <c r="J26" s="11" t="s">
        <v>18</v>
      </c>
      <c r="K26" s="6" t="s">
        <v>19</v>
      </c>
      <c r="L26" s="6" t="s">
        <v>93</v>
      </c>
      <c r="M26" s="8"/>
    </row>
    <row r="27" ht="22.8" spans="1:13">
      <c r="A27" s="5">
        <v>5</v>
      </c>
      <c r="B27" s="5" t="s">
        <v>94</v>
      </c>
      <c r="C27" s="6" t="s">
        <v>95</v>
      </c>
      <c r="D27" s="6" t="s">
        <v>95</v>
      </c>
      <c r="E27" s="6" t="s">
        <v>47</v>
      </c>
      <c r="F27" s="6" t="s">
        <v>40</v>
      </c>
      <c r="G27" s="9">
        <v>10000</v>
      </c>
      <c r="H27" s="9">
        <f t="shared" si="0"/>
        <v>10000</v>
      </c>
      <c r="I27" s="10">
        <f>SUM(H27:H34)</f>
        <v>178000</v>
      </c>
      <c r="J27" s="11" t="s">
        <v>18</v>
      </c>
      <c r="K27" s="6" t="s">
        <v>19</v>
      </c>
      <c r="L27" s="6" t="s">
        <v>96</v>
      </c>
      <c r="M27" s="5" t="s">
        <v>97</v>
      </c>
    </row>
    <row r="28" ht="22.8" spans="1:13">
      <c r="A28" s="7"/>
      <c r="B28" s="7"/>
      <c r="C28" s="6" t="s">
        <v>39</v>
      </c>
      <c r="D28" s="6" t="s">
        <v>39</v>
      </c>
      <c r="E28" s="6" t="s">
        <v>35</v>
      </c>
      <c r="F28" s="6" t="s">
        <v>40</v>
      </c>
      <c r="G28" s="9">
        <v>20000</v>
      </c>
      <c r="H28" s="9">
        <f t="shared" si="0"/>
        <v>20000</v>
      </c>
      <c r="I28" s="12"/>
      <c r="J28" s="11" t="s">
        <v>18</v>
      </c>
      <c r="K28" s="6" t="s">
        <v>19</v>
      </c>
      <c r="L28" s="6" t="s">
        <v>98</v>
      </c>
      <c r="M28" s="7"/>
    </row>
    <row r="29" ht="22.8" spans="1:13">
      <c r="A29" s="7"/>
      <c r="B29" s="7"/>
      <c r="C29" s="6" t="s">
        <v>39</v>
      </c>
      <c r="D29" s="6" t="s">
        <v>39</v>
      </c>
      <c r="E29" s="6" t="s">
        <v>35</v>
      </c>
      <c r="F29" s="6" t="s">
        <v>36</v>
      </c>
      <c r="G29" s="9">
        <v>9000</v>
      </c>
      <c r="H29" s="9">
        <f t="shared" si="0"/>
        <v>18000</v>
      </c>
      <c r="I29" s="12"/>
      <c r="J29" s="11" t="s">
        <v>18</v>
      </c>
      <c r="K29" s="6" t="s">
        <v>19</v>
      </c>
      <c r="L29" s="6" t="s">
        <v>99</v>
      </c>
      <c r="M29" s="7"/>
    </row>
    <row r="30" ht="22.8" spans="1:13">
      <c r="A30" s="7"/>
      <c r="B30" s="7"/>
      <c r="C30" s="6" t="s">
        <v>42</v>
      </c>
      <c r="D30" s="6" t="s">
        <v>100</v>
      </c>
      <c r="E30" s="6" t="s">
        <v>35</v>
      </c>
      <c r="F30" s="6" t="s">
        <v>40</v>
      </c>
      <c r="G30" s="9">
        <v>20000</v>
      </c>
      <c r="H30" s="9">
        <f t="shared" si="0"/>
        <v>20000</v>
      </c>
      <c r="I30" s="12"/>
      <c r="J30" s="11" t="s">
        <v>18</v>
      </c>
      <c r="K30" s="6" t="s">
        <v>19</v>
      </c>
      <c r="L30" s="6" t="s">
        <v>101</v>
      </c>
      <c r="M30" s="7"/>
    </row>
    <row r="31" ht="22.8" spans="1:13">
      <c r="A31" s="7"/>
      <c r="B31" s="7"/>
      <c r="C31" s="6" t="s">
        <v>88</v>
      </c>
      <c r="D31" s="6" t="s">
        <v>89</v>
      </c>
      <c r="E31" s="6" t="s">
        <v>81</v>
      </c>
      <c r="F31" s="6" t="s">
        <v>40</v>
      </c>
      <c r="G31" s="9">
        <v>20000</v>
      </c>
      <c r="H31" s="9">
        <f t="shared" si="0"/>
        <v>20000</v>
      </c>
      <c r="I31" s="12"/>
      <c r="J31" s="11" t="s">
        <v>18</v>
      </c>
      <c r="K31" s="6" t="s">
        <v>19</v>
      </c>
      <c r="L31" s="6" t="s">
        <v>102</v>
      </c>
      <c r="M31" s="7"/>
    </row>
    <row r="32" ht="22.8" spans="1:13">
      <c r="A32" s="7"/>
      <c r="B32" s="7"/>
      <c r="C32" s="6" t="s">
        <v>50</v>
      </c>
      <c r="D32" s="6" t="s">
        <v>51</v>
      </c>
      <c r="E32" s="6" t="s">
        <v>35</v>
      </c>
      <c r="F32" s="6" t="s">
        <v>36</v>
      </c>
      <c r="G32" s="9">
        <v>9000</v>
      </c>
      <c r="H32" s="9">
        <f t="shared" si="0"/>
        <v>18000</v>
      </c>
      <c r="I32" s="12"/>
      <c r="J32" s="11" t="s">
        <v>18</v>
      </c>
      <c r="K32" s="6" t="s">
        <v>19</v>
      </c>
      <c r="L32" s="6" t="s">
        <v>103</v>
      </c>
      <c r="M32" s="7"/>
    </row>
    <row r="33" ht="22.8" spans="1:13">
      <c r="A33" s="7"/>
      <c r="B33" s="7"/>
      <c r="C33" s="6" t="s">
        <v>104</v>
      </c>
      <c r="D33" s="6" t="s">
        <v>105</v>
      </c>
      <c r="E33" s="6" t="s">
        <v>35</v>
      </c>
      <c r="F33" s="6" t="s">
        <v>36</v>
      </c>
      <c r="G33" s="9">
        <v>18000</v>
      </c>
      <c r="H33" s="9">
        <f t="shared" si="0"/>
        <v>36000</v>
      </c>
      <c r="I33" s="12"/>
      <c r="J33" s="11" t="s">
        <v>18</v>
      </c>
      <c r="K33" s="6" t="s">
        <v>19</v>
      </c>
      <c r="L33" s="6" t="s">
        <v>106</v>
      </c>
      <c r="M33" s="7"/>
    </row>
    <row r="34" ht="22.8" spans="1:13">
      <c r="A34" s="8"/>
      <c r="B34" s="8"/>
      <c r="C34" s="6" t="s">
        <v>107</v>
      </c>
      <c r="D34" s="6" t="s">
        <v>108</v>
      </c>
      <c r="E34" s="6" t="s">
        <v>35</v>
      </c>
      <c r="F34" s="6" t="s">
        <v>36</v>
      </c>
      <c r="G34" s="9">
        <v>18000</v>
      </c>
      <c r="H34" s="9">
        <f t="shared" si="0"/>
        <v>36000</v>
      </c>
      <c r="I34" s="13"/>
      <c r="J34" s="11" t="s">
        <v>18</v>
      </c>
      <c r="K34" s="6" t="s">
        <v>19</v>
      </c>
      <c r="L34" s="6" t="s">
        <v>109</v>
      </c>
      <c r="M34" s="8"/>
    </row>
    <row r="35" ht="22.8" spans="1:13">
      <c r="A35" s="6">
        <v>6</v>
      </c>
      <c r="B35" s="6" t="s">
        <v>110</v>
      </c>
      <c r="C35" s="6" t="s">
        <v>111</v>
      </c>
      <c r="D35" s="6" t="s">
        <v>111</v>
      </c>
      <c r="E35" s="6" t="s">
        <v>35</v>
      </c>
      <c r="F35" s="6" t="s">
        <v>112</v>
      </c>
      <c r="G35" s="9">
        <v>5000</v>
      </c>
      <c r="H35" s="9">
        <f t="shared" si="0"/>
        <v>210000</v>
      </c>
      <c r="I35" s="9">
        <f>SUM(H35)</f>
        <v>210000</v>
      </c>
      <c r="J35" s="11" t="s">
        <v>18</v>
      </c>
      <c r="K35" s="6" t="s">
        <v>19</v>
      </c>
      <c r="L35" s="6" t="s">
        <v>113</v>
      </c>
      <c r="M35" s="6" t="s">
        <v>114</v>
      </c>
    </row>
    <row r="36" ht="22.8" spans="1:13">
      <c r="A36" s="5">
        <v>7</v>
      </c>
      <c r="B36" s="5" t="s">
        <v>115</v>
      </c>
      <c r="C36" s="6" t="s">
        <v>116</v>
      </c>
      <c r="D36" s="6" t="s">
        <v>117</v>
      </c>
      <c r="E36" s="6" t="s">
        <v>35</v>
      </c>
      <c r="F36" s="6" t="s">
        <v>36</v>
      </c>
      <c r="G36" s="9">
        <v>16000</v>
      </c>
      <c r="H36" s="9">
        <f t="shared" ref="H36:H67" si="1">F36*G36</f>
        <v>32000</v>
      </c>
      <c r="I36" s="10">
        <f>SUM(H36:H37)</f>
        <v>100000</v>
      </c>
      <c r="J36" s="11" t="s">
        <v>18</v>
      </c>
      <c r="K36" s="6" t="s">
        <v>19</v>
      </c>
      <c r="L36" s="6" t="s">
        <v>118</v>
      </c>
      <c r="M36" s="5" t="s">
        <v>119</v>
      </c>
    </row>
    <row r="37" ht="22.8" spans="1:13">
      <c r="A37" s="8"/>
      <c r="B37" s="8"/>
      <c r="C37" s="6" t="s">
        <v>120</v>
      </c>
      <c r="D37" s="6" t="s">
        <v>120</v>
      </c>
      <c r="E37" s="6" t="s">
        <v>81</v>
      </c>
      <c r="F37" s="6" t="s">
        <v>17</v>
      </c>
      <c r="G37" s="9">
        <v>17000</v>
      </c>
      <c r="H37" s="9">
        <f t="shared" si="1"/>
        <v>68000</v>
      </c>
      <c r="I37" s="13"/>
      <c r="J37" s="11" t="s">
        <v>18</v>
      </c>
      <c r="K37" s="6" t="s">
        <v>19</v>
      </c>
      <c r="L37" s="6" t="s">
        <v>121</v>
      </c>
      <c r="M37" s="8"/>
    </row>
    <row r="38" ht="22.8" spans="1:13">
      <c r="A38" s="5">
        <v>8</v>
      </c>
      <c r="B38" s="5" t="s">
        <v>122</v>
      </c>
      <c r="C38" s="6" t="s">
        <v>123</v>
      </c>
      <c r="D38" s="6" t="s">
        <v>123</v>
      </c>
      <c r="E38" s="6" t="s">
        <v>81</v>
      </c>
      <c r="F38" s="6" t="s">
        <v>40</v>
      </c>
      <c r="G38" s="9">
        <v>20000</v>
      </c>
      <c r="H38" s="9">
        <f t="shared" si="1"/>
        <v>20000</v>
      </c>
      <c r="I38" s="10">
        <f>SUM(H38:H49)</f>
        <v>564000</v>
      </c>
      <c r="J38" s="11" t="s">
        <v>18</v>
      </c>
      <c r="K38" s="6" t="s">
        <v>19</v>
      </c>
      <c r="L38" s="6" t="s">
        <v>124</v>
      </c>
      <c r="M38" s="5" t="s">
        <v>125</v>
      </c>
    </row>
    <row r="39" ht="22.8" spans="1:13">
      <c r="A39" s="7"/>
      <c r="B39" s="7"/>
      <c r="C39" s="6" t="s">
        <v>123</v>
      </c>
      <c r="D39" s="6" t="s">
        <v>123</v>
      </c>
      <c r="E39" s="6" t="s">
        <v>81</v>
      </c>
      <c r="F39" s="6" t="s">
        <v>17</v>
      </c>
      <c r="G39" s="9">
        <v>20000</v>
      </c>
      <c r="H39" s="9">
        <f t="shared" si="1"/>
        <v>80000</v>
      </c>
      <c r="I39" s="12"/>
      <c r="J39" s="11" t="s">
        <v>18</v>
      </c>
      <c r="K39" s="6" t="s">
        <v>19</v>
      </c>
      <c r="L39" s="6" t="s">
        <v>126</v>
      </c>
      <c r="M39" s="7"/>
    </row>
    <row r="40" ht="22.8" spans="1:13">
      <c r="A40" s="7"/>
      <c r="B40" s="7"/>
      <c r="C40" s="6" t="s">
        <v>127</v>
      </c>
      <c r="D40" s="6" t="s">
        <v>128</v>
      </c>
      <c r="E40" s="6" t="s">
        <v>35</v>
      </c>
      <c r="F40" s="6" t="s">
        <v>36</v>
      </c>
      <c r="G40" s="9">
        <v>30000</v>
      </c>
      <c r="H40" s="9">
        <f t="shared" si="1"/>
        <v>60000</v>
      </c>
      <c r="I40" s="12"/>
      <c r="J40" s="11" t="s">
        <v>18</v>
      </c>
      <c r="K40" s="6" t="s">
        <v>19</v>
      </c>
      <c r="L40" s="6" t="s">
        <v>129</v>
      </c>
      <c r="M40" s="7"/>
    </row>
    <row r="41" ht="22.8" spans="1:13">
      <c r="A41" s="7"/>
      <c r="B41" s="7"/>
      <c r="C41" s="6" t="s">
        <v>42</v>
      </c>
      <c r="D41" s="6" t="s">
        <v>100</v>
      </c>
      <c r="E41" s="6" t="s">
        <v>35</v>
      </c>
      <c r="F41" s="6" t="s">
        <v>40</v>
      </c>
      <c r="G41" s="9">
        <v>20000</v>
      </c>
      <c r="H41" s="9">
        <f t="shared" si="1"/>
        <v>20000</v>
      </c>
      <c r="I41" s="12"/>
      <c r="J41" s="11" t="s">
        <v>18</v>
      </c>
      <c r="K41" s="6" t="s">
        <v>19</v>
      </c>
      <c r="L41" s="6" t="s">
        <v>130</v>
      </c>
      <c r="M41" s="7"/>
    </row>
    <row r="42" ht="22.8" spans="1:13">
      <c r="A42" s="7"/>
      <c r="B42" s="7"/>
      <c r="C42" s="6" t="s">
        <v>75</v>
      </c>
      <c r="D42" s="6" t="s">
        <v>131</v>
      </c>
      <c r="E42" s="6" t="s">
        <v>35</v>
      </c>
      <c r="F42" s="6" t="s">
        <v>40</v>
      </c>
      <c r="G42" s="9">
        <v>20000</v>
      </c>
      <c r="H42" s="9">
        <f t="shared" si="1"/>
        <v>20000</v>
      </c>
      <c r="I42" s="12"/>
      <c r="J42" s="11" t="s">
        <v>18</v>
      </c>
      <c r="K42" s="6" t="s">
        <v>19</v>
      </c>
      <c r="L42" s="6" t="s">
        <v>132</v>
      </c>
      <c r="M42" s="7"/>
    </row>
    <row r="43" ht="22.8" spans="1:13">
      <c r="A43" s="7"/>
      <c r="B43" s="7"/>
      <c r="C43" s="6" t="s">
        <v>42</v>
      </c>
      <c r="D43" s="6" t="s">
        <v>100</v>
      </c>
      <c r="E43" s="6" t="s">
        <v>35</v>
      </c>
      <c r="F43" s="6" t="s">
        <v>17</v>
      </c>
      <c r="G43" s="9">
        <v>20000</v>
      </c>
      <c r="H43" s="9">
        <f t="shared" si="1"/>
        <v>80000</v>
      </c>
      <c r="I43" s="12"/>
      <c r="J43" s="11" t="s">
        <v>18</v>
      </c>
      <c r="K43" s="6" t="s">
        <v>19</v>
      </c>
      <c r="L43" s="6" t="s">
        <v>133</v>
      </c>
      <c r="M43" s="7"/>
    </row>
    <row r="44" ht="22.8" spans="1:13">
      <c r="A44" s="7"/>
      <c r="B44" s="7"/>
      <c r="C44" s="6" t="s">
        <v>75</v>
      </c>
      <c r="D44" s="6" t="s">
        <v>131</v>
      </c>
      <c r="E44" s="6" t="s">
        <v>35</v>
      </c>
      <c r="F44" s="6" t="s">
        <v>17</v>
      </c>
      <c r="G44" s="9">
        <v>20000</v>
      </c>
      <c r="H44" s="9">
        <f t="shared" si="1"/>
        <v>80000</v>
      </c>
      <c r="I44" s="12"/>
      <c r="J44" s="11" t="s">
        <v>18</v>
      </c>
      <c r="K44" s="6" t="s">
        <v>19</v>
      </c>
      <c r="L44" s="6" t="s">
        <v>134</v>
      </c>
      <c r="M44" s="7"/>
    </row>
    <row r="45" ht="22.8" spans="1:13">
      <c r="A45" s="7"/>
      <c r="B45" s="7"/>
      <c r="C45" s="6" t="s">
        <v>42</v>
      </c>
      <c r="D45" s="6" t="s">
        <v>100</v>
      </c>
      <c r="E45" s="6" t="s">
        <v>35</v>
      </c>
      <c r="F45" s="6" t="s">
        <v>84</v>
      </c>
      <c r="G45" s="9">
        <v>20000</v>
      </c>
      <c r="H45" s="9">
        <f t="shared" si="1"/>
        <v>60000</v>
      </c>
      <c r="I45" s="12"/>
      <c r="J45" s="11" t="s">
        <v>18</v>
      </c>
      <c r="K45" s="6" t="s">
        <v>19</v>
      </c>
      <c r="L45" s="6" t="s">
        <v>135</v>
      </c>
      <c r="M45" s="7"/>
    </row>
    <row r="46" ht="22.8" spans="1:13">
      <c r="A46" s="7"/>
      <c r="B46" s="7"/>
      <c r="C46" s="6" t="s">
        <v>136</v>
      </c>
      <c r="D46" s="6" t="s">
        <v>137</v>
      </c>
      <c r="E46" s="6" t="s">
        <v>81</v>
      </c>
      <c r="F46" s="6" t="s">
        <v>36</v>
      </c>
      <c r="G46" s="9">
        <v>10000</v>
      </c>
      <c r="H46" s="9">
        <f t="shared" si="1"/>
        <v>20000</v>
      </c>
      <c r="I46" s="12"/>
      <c r="J46" s="11" t="s">
        <v>18</v>
      </c>
      <c r="K46" s="6" t="s">
        <v>19</v>
      </c>
      <c r="L46" s="6" t="s">
        <v>138</v>
      </c>
      <c r="M46" s="7"/>
    </row>
    <row r="47" ht="22.8" spans="1:13">
      <c r="A47" s="7"/>
      <c r="B47" s="7"/>
      <c r="C47" s="6" t="s">
        <v>136</v>
      </c>
      <c r="D47" s="6" t="s">
        <v>137</v>
      </c>
      <c r="E47" s="6" t="s">
        <v>81</v>
      </c>
      <c r="F47" s="6" t="s">
        <v>17</v>
      </c>
      <c r="G47" s="9">
        <v>10000</v>
      </c>
      <c r="H47" s="9">
        <f t="shared" si="1"/>
        <v>40000</v>
      </c>
      <c r="I47" s="12"/>
      <c r="J47" s="11" t="s">
        <v>18</v>
      </c>
      <c r="K47" s="6" t="s">
        <v>19</v>
      </c>
      <c r="L47" s="6" t="s">
        <v>139</v>
      </c>
      <c r="M47" s="7"/>
    </row>
    <row r="48" ht="22.8" spans="1:13">
      <c r="A48" s="7"/>
      <c r="B48" s="7"/>
      <c r="C48" s="6" t="s">
        <v>140</v>
      </c>
      <c r="D48" s="6" t="s">
        <v>140</v>
      </c>
      <c r="E48" s="6" t="s">
        <v>81</v>
      </c>
      <c r="F48" s="6" t="s">
        <v>84</v>
      </c>
      <c r="G48" s="9">
        <v>15000</v>
      </c>
      <c r="H48" s="9">
        <f t="shared" si="1"/>
        <v>45000</v>
      </c>
      <c r="I48" s="12"/>
      <c r="J48" s="11" t="s">
        <v>18</v>
      </c>
      <c r="K48" s="6" t="s">
        <v>19</v>
      </c>
      <c r="L48" s="6" t="s">
        <v>141</v>
      </c>
      <c r="M48" s="7"/>
    </row>
    <row r="49" ht="22.8" spans="1:13">
      <c r="A49" s="8"/>
      <c r="B49" s="8"/>
      <c r="C49" s="6" t="s">
        <v>142</v>
      </c>
      <c r="D49" s="6" t="s">
        <v>142</v>
      </c>
      <c r="E49" s="6" t="s">
        <v>81</v>
      </c>
      <c r="F49" s="6" t="s">
        <v>84</v>
      </c>
      <c r="G49" s="9">
        <v>13000</v>
      </c>
      <c r="H49" s="9">
        <f t="shared" si="1"/>
        <v>39000</v>
      </c>
      <c r="I49" s="13"/>
      <c r="J49" s="11" t="s">
        <v>18</v>
      </c>
      <c r="K49" s="6" t="s">
        <v>19</v>
      </c>
      <c r="L49" s="6" t="s">
        <v>143</v>
      </c>
      <c r="M49" s="8"/>
    </row>
    <row r="50" ht="22.8" spans="1:13">
      <c r="A50" s="5">
        <v>9</v>
      </c>
      <c r="B50" s="5" t="s">
        <v>144</v>
      </c>
      <c r="C50" s="6" t="s">
        <v>145</v>
      </c>
      <c r="D50" s="6" t="s">
        <v>146</v>
      </c>
      <c r="E50" s="6" t="s">
        <v>35</v>
      </c>
      <c r="F50" s="6" t="s">
        <v>147</v>
      </c>
      <c r="G50" s="9">
        <v>3050</v>
      </c>
      <c r="H50" s="9">
        <f t="shared" si="1"/>
        <v>61000</v>
      </c>
      <c r="I50" s="10">
        <f>SUM(H50:H57)</f>
        <v>880500</v>
      </c>
      <c r="J50" s="11" t="s">
        <v>18</v>
      </c>
      <c r="K50" s="6" t="s">
        <v>19</v>
      </c>
      <c r="L50" s="6" t="s">
        <v>148</v>
      </c>
      <c r="M50" s="5" t="s">
        <v>149</v>
      </c>
    </row>
    <row r="51" ht="22.8" spans="1:13">
      <c r="A51" s="7"/>
      <c r="B51" s="7"/>
      <c r="C51" s="6" t="s">
        <v>145</v>
      </c>
      <c r="D51" s="6" t="s">
        <v>150</v>
      </c>
      <c r="E51" s="6" t="s">
        <v>35</v>
      </c>
      <c r="F51" s="6" t="s">
        <v>151</v>
      </c>
      <c r="G51" s="9">
        <v>4800</v>
      </c>
      <c r="H51" s="9">
        <f t="shared" si="1"/>
        <v>24000</v>
      </c>
      <c r="I51" s="12"/>
      <c r="J51" s="11" t="s">
        <v>18</v>
      </c>
      <c r="K51" s="6" t="s">
        <v>19</v>
      </c>
      <c r="L51" s="6" t="s">
        <v>152</v>
      </c>
      <c r="M51" s="7"/>
    </row>
    <row r="52" ht="22.8" spans="1:13">
      <c r="A52" s="7"/>
      <c r="B52" s="7"/>
      <c r="C52" s="6" t="s">
        <v>153</v>
      </c>
      <c r="D52" s="6" t="s">
        <v>153</v>
      </c>
      <c r="E52" s="6" t="s">
        <v>35</v>
      </c>
      <c r="F52" s="6" t="s">
        <v>154</v>
      </c>
      <c r="G52" s="9">
        <v>2750</v>
      </c>
      <c r="H52" s="9">
        <f t="shared" si="1"/>
        <v>41250</v>
      </c>
      <c r="I52" s="12"/>
      <c r="J52" s="11" t="s">
        <v>18</v>
      </c>
      <c r="K52" s="6" t="s">
        <v>19</v>
      </c>
      <c r="L52" s="6" t="s">
        <v>155</v>
      </c>
      <c r="M52" s="7"/>
    </row>
    <row r="53" ht="22.8" spans="1:13">
      <c r="A53" s="7"/>
      <c r="B53" s="7"/>
      <c r="C53" s="6" t="s">
        <v>156</v>
      </c>
      <c r="D53" s="6" t="s">
        <v>156</v>
      </c>
      <c r="E53" s="6" t="s">
        <v>35</v>
      </c>
      <c r="F53" s="6" t="s">
        <v>157</v>
      </c>
      <c r="G53" s="9">
        <v>3950</v>
      </c>
      <c r="H53" s="9">
        <f t="shared" si="1"/>
        <v>177750</v>
      </c>
      <c r="I53" s="12"/>
      <c r="J53" s="11" t="s">
        <v>18</v>
      </c>
      <c r="K53" s="6" t="s">
        <v>19</v>
      </c>
      <c r="L53" s="6" t="s">
        <v>158</v>
      </c>
      <c r="M53" s="7"/>
    </row>
    <row r="54" ht="22.8" spans="1:13">
      <c r="A54" s="7"/>
      <c r="B54" s="7"/>
      <c r="C54" s="6" t="s">
        <v>159</v>
      </c>
      <c r="D54" s="6" t="s">
        <v>160</v>
      </c>
      <c r="E54" s="6" t="s">
        <v>35</v>
      </c>
      <c r="F54" s="6" t="s">
        <v>154</v>
      </c>
      <c r="G54" s="9">
        <v>8700</v>
      </c>
      <c r="H54" s="9">
        <f t="shared" si="1"/>
        <v>130500</v>
      </c>
      <c r="I54" s="12"/>
      <c r="J54" s="11" t="s">
        <v>18</v>
      </c>
      <c r="K54" s="6" t="s">
        <v>19</v>
      </c>
      <c r="L54" s="6" t="s">
        <v>161</v>
      </c>
      <c r="M54" s="7"/>
    </row>
    <row r="55" ht="22.8" spans="1:13">
      <c r="A55" s="7"/>
      <c r="B55" s="7"/>
      <c r="C55" s="6" t="s">
        <v>162</v>
      </c>
      <c r="D55" s="6" t="s">
        <v>163</v>
      </c>
      <c r="E55" s="6" t="s">
        <v>35</v>
      </c>
      <c r="F55" s="6" t="s">
        <v>151</v>
      </c>
      <c r="G55" s="9">
        <v>8500</v>
      </c>
      <c r="H55" s="9">
        <f t="shared" si="1"/>
        <v>42500</v>
      </c>
      <c r="I55" s="12"/>
      <c r="J55" s="11" t="s">
        <v>18</v>
      </c>
      <c r="K55" s="6" t="s">
        <v>19</v>
      </c>
      <c r="L55" s="6" t="s">
        <v>164</v>
      </c>
      <c r="M55" s="7"/>
    </row>
    <row r="56" ht="22.8" spans="1:13">
      <c r="A56" s="7"/>
      <c r="B56" s="7"/>
      <c r="C56" s="6" t="s">
        <v>165</v>
      </c>
      <c r="D56" s="6" t="s">
        <v>166</v>
      </c>
      <c r="E56" s="6" t="s">
        <v>63</v>
      </c>
      <c r="F56" s="6" t="s">
        <v>151</v>
      </c>
      <c r="G56" s="9">
        <v>72000</v>
      </c>
      <c r="H56" s="9">
        <f t="shared" si="1"/>
        <v>360000</v>
      </c>
      <c r="I56" s="12"/>
      <c r="J56" s="11" t="s">
        <v>18</v>
      </c>
      <c r="K56" s="6" t="s">
        <v>19</v>
      </c>
      <c r="L56" s="6" t="s">
        <v>167</v>
      </c>
      <c r="M56" s="7"/>
    </row>
    <row r="57" ht="22.8" spans="1:13">
      <c r="A57" s="8"/>
      <c r="B57" s="8"/>
      <c r="C57" s="6" t="s">
        <v>168</v>
      </c>
      <c r="D57" s="6" t="s">
        <v>169</v>
      </c>
      <c r="E57" s="6" t="s">
        <v>170</v>
      </c>
      <c r="F57" s="6" t="s">
        <v>154</v>
      </c>
      <c r="G57" s="9">
        <v>2900</v>
      </c>
      <c r="H57" s="9">
        <f t="shared" si="1"/>
        <v>43500</v>
      </c>
      <c r="I57" s="13"/>
      <c r="J57" s="11" t="s">
        <v>18</v>
      </c>
      <c r="K57" s="6" t="s">
        <v>19</v>
      </c>
      <c r="L57" s="6" t="s">
        <v>171</v>
      </c>
      <c r="M57" s="8"/>
    </row>
    <row r="58" ht="22.8" spans="1:13">
      <c r="A58" s="5">
        <v>10</v>
      </c>
      <c r="B58" s="5" t="s">
        <v>172</v>
      </c>
      <c r="C58" s="6" t="s">
        <v>61</v>
      </c>
      <c r="D58" s="6" t="s">
        <v>173</v>
      </c>
      <c r="E58" s="6" t="s">
        <v>63</v>
      </c>
      <c r="F58" s="6" t="s">
        <v>77</v>
      </c>
      <c r="G58" s="9">
        <v>18000</v>
      </c>
      <c r="H58" s="9">
        <f t="shared" si="1"/>
        <v>108000</v>
      </c>
      <c r="I58" s="10">
        <f>SUM(H58:H62)</f>
        <v>289000</v>
      </c>
      <c r="J58" s="11" t="s">
        <v>18</v>
      </c>
      <c r="K58" s="6" t="s">
        <v>19</v>
      </c>
      <c r="L58" s="6" t="s">
        <v>174</v>
      </c>
      <c r="M58" s="5" t="s">
        <v>175</v>
      </c>
    </row>
    <row r="59" ht="22.8" spans="1:13">
      <c r="A59" s="7"/>
      <c r="B59" s="7"/>
      <c r="C59" s="6" t="s">
        <v>61</v>
      </c>
      <c r="D59" s="6" t="s">
        <v>173</v>
      </c>
      <c r="E59" s="6" t="s">
        <v>63</v>
      </c>
      <c r="F59" s="6" t="s">
        <v>84</v>
      </c>
      <c r="G59" s="9">
        <v>20000</v>
      </c>
      <c r="H59" s="9">
        <f t="shared" si="1"/>
        <v>60000</v>
      </c>
      <c r="I59" s="12"/>
      <c r="J59" s="11" t="s">
        <v>18</v>
      </c>
      <c r="K59" s="6" t="s">
        <v>19</v>
      </c>
      <c r="L59" s="6" t="s">
        <v>176</v>
      </c>
      <c r="M59" s="7"/>
    </row>
    <row r="60" ht="22.8" spans="1:13">
      <c r="A60" s="7"/>
      <c r="B60" s="7"/>
      <c r="C60" s="6" t="s">
        <v>65</v>
      </c>
      <c r="D60" s="6" t="s">
        <v>66</v>
      </c>
      <c r="E60" s="6" t="s">
        <v>35</v>
      </c>
      <c r="F60" s="6" t="s">
        <v>40</v>
      </c>
      <c r="G60" s="9">
        <v>35000</v>
      </c>
      <c r="H60" s="9">
        <f t="shared" si="1"/>
        <v>35000</v>
      </c>
      <c r="I60" s="12"/>
      <c r="J60" s="11" t="s">
        <v>18</v>
      </c>
      <c r="K60" s="6" t="s">
        <v>19</v>
      </c>
      <c r="L60" s="6" t="s">
        <v>177</v>
      </c>
      <c r="M60" s="7"/>
    </row>
    <row r="61" ht="22.8" spans="1:13">
      <c r="A61" s="7"/>
      <c r="B61" s="7"/>
      <c r="C61" s="6" t="s">
        <v>178</v>
      </c>
      <c r="D61" s="6" t="s">
        <v>179</v>
      </c>
      <c r="E61" s="6" t="s">
        <v>16</v>
      </c>
      <c r="F61" s="6" t="s">
        <v>17</v>
      </c>
      <c r="G61" s="9">
        <v>14000</v>
      </c>
      <c r="H61" s="9">
        <f t="shared" si="1"/>
        <v>56000</v>
      </c>
      <c r="I61" s="12"/>
      <c r="J61" s="11" t="s">
        <v>18</v>
      </c>
      <c r="K61" s="6" t="s">
        <v>19</v>
      </c>
      <c r="L61" s="6" t="s">
        <v>180</v>
      </c>
      <c r="M61" s="7"/>
    </row>
    <row r="62" ht="22.8" spans="1:13">
      <c r="A62" s="8"/>
      <c r="B62" s="8"/>
      <c r="C62" s="6" t="s">
        <v>178</v>
      </c>
      <c r="D62" s="6" t="s">
        <v>179</v>
      </c>
      <c r="E62" s="6" t="s">
        <v>16</v>
      </c>
      <c r="F62" s="6" t="s">
        <v>36</v>
      </c>
      <c r="G62" s="9">
        <v>15000</v>
      </c>
      <c r="H62" s="9">
        <f t="shared" si="1"/>
        <v>30000</v>
      </c>
      <c r="I62" s="13"/>
      <c r="J62" s="11" t="s">
        <v>18</v>
      </c>
      <c r="K62" s="6" t="s">
        <v>19</v>
      </c>
      <c r="L62" s="6" t="s">
        <v>181</v>
      </c>
      <c r="M62" s="8"/>
    </row>
    <row r="63" ht="22.8" spans="1:13">
      <c r="A63" s="5">
        <v>11</v>
      </c>
      <c r="B63" s="5" t="s">
        <v>182</v>
      </c>
      <c r="C63" s="6" t="s">
        <v>183</v>
      </c>
      <c r="D63" s="6" t="s">
        <v>184</v>
      </c>
      <c r="E63" s="6" t="s">
        <v>35</v>
      </c>
      <c r="F63" s="6" t="s">
        <v>84</v>
      </c>
      <c r="G63" s="9">
        <v>16000</v>
      </c>
      <c r="H63" s="9">
        <f t="shared" si="1"/>
        <v>48000</v>
      </c>
      <c r="I63" s="10">
        <f>SUM(H63:H67)</f>
        <v>168000</v>
      </c>
      <c r="J63" s="11" t="s">
        <v>18</v>
      </c>
      <c r="K63" s="6" t="s">
        <v>19</v>
      </c>
      <c r="L63" s="6" t="s">
        <v>185</v>
      </c>
      <c r="M63" s="5" t="s">
        <v>186</v>
      </c>
    </row>
    <row r="64" ht="22.8" spans="1:13">
      <c r="A64" s="7"/>
      <c r="B64" s="7"/>
      <c r="C64" s="6" t="s">
        <v>61</v>
      </c>
      <c r="D64" s="6" t="s">
        <v>187</v>
      </c>
      <c r="E64" s="6" t="s">
        <v>63</v>
      </c>
      <c r="F64" s="6" t="s">
        <v>84</v>
      </c>
      <c r="G64" s="9">
        <v>20000</v>
      </c>
      <c r="H64" s="9">
        <f t="shared" si="1"/>
        <v>60000</v>
      </c>
      <c r="I64" s="12"/>
      <c r="J64" s="11" t="s">
        <v>18</v>
      </c>
      <c r="K64" s="6" t="s">
        <v>19</v>
      </c>
      <c r="L64" s="6" t="s">
        <v>188</v>
      </c>
      <c r="M64" s="7"/>
    </row>
    <row r="65" ht="22.8" spans="1:13">
      <c r="A65" s="7"/>
      <c r="B65" s="7"/>
      <c r="C65" s="6" t="s">
        <v>189</v>
      </c>
      <c r="D65" s="6" t="s">
        <v>189</v>
      </c>
      <c r="E65" s="6" t="s">
        <v>35</v>
      </c>
      <c r="F65" s="6" t="s">
        <v>40</v>
      </c>
      <c r="G65" s="9">
        <v>22000</v>
      </c>
      <c r="H65" s="9">
        <f t="shared" si="1"/>
        <v>22000</v>
      </c>
      <c r="I65" s="12"/>
      <c r="J65" s="11" t="s">
        <v>18</v>
      </c>
      <c r="K65" s="6" t="s">
        <v>19</v>
      </c>
      <c r="L65" s="6" t="s">
        <v>190</v>
      </c>
      <c r="M65" s="7"/>
    </row>
    <row r="66" ht="22.8" spans="1:13">
      <c r="A66" s="7"/>
      <c r="B66" s="7"/>
      <c r="C66" s="6" t="s">
        <v>79</v>
      </c>
      <c r="D66" s="6" t="s">
        <v>191</v>
      </c>
      <c r="E66" s="6" t="s">
        <v>81</v>
      </c>
      <c r="F66" s="6" t="s">
        <v>40</v>
      </c>
      <c r="G66" s="9">
        <v>18000</v>
      </c>
      <c r="H66" s="9">
        <f t="shared" si="1"/>
        <v>18000</v>
      </c>
      <c r="I66" s="12"/>
      <c r="J66" s="11" t="s">
        <v>18</v>
      </c>
      <c r="K66" s="6" t="s">
        <v>19</v>
      </c>
      <c r="L66" s="6" t="s">
        <v>192</v>
      </c>
      <c r="M66" s="7"/>
    </row>
    <row r="67" ht="22.8" spans="1:13">
      <c r="A67" s="8"/>
      <c r="B67" s="8"/>
      <c r="C67" s="6" t="s">
        <v>193</v>
      </c>
      <c r="D67" s="6" t="s">
        <v>194</v>
      </c>
      <c r="E67" s="6" t="s">
        <v>35</v>
      </c>
      <c r="F67" s="6" t="s">
        <v>40</v>
      </c>
      <c r="G67" s="9">
        <v>20000</v>
      </c>
      <c r="H67" s="9">
        <f t="shared" si="1"/>
        <v>20000</v>
      </c>
      <c r="I67" s="13"/>
      <c r="J67" s="11" t="s">
        <v>18</v>
      </c>
      <c r="K67" s="6" t="s">
        <v>19</v>
      </c>
      <c r="L67" s="6" t="s">
        <v>195</v>
      </c>
      <c r="M67" s="8"/>
    </row>
    <row r="68" ht="22.8" spans="1:13">
      <c r="A68" s="5">
        <v>12</v>
      </c>
      <c r="B68" s="5" t="s">
        <v>196</v>
      </c>
      <c r="C68" s="6" t="s">
        <v>197</v>
      </c>
      <c r="D68" s="6" t="s">
        <v>198</v>
      </c>
      <c r="E68" s="6" t="s">
        <v>81</v>
      </c>
      <c r="F68" s="6" t="s">
        <v>151</v>
      </c>
      <c r="G68" s="9">
        <v>15000</v>
      </c>
      <c r="H68" s="9">
        <f t="shared" ref="H68:H99" si="2">F68*G68</f>
        <v>75000</v>
      </c>
      <c r="I68" s="10">
        <f>SUM(H68:H72)</f>
        <v>357000</v>
      </c>
      <c r="J68" s="11" t="s">
        <v>18</v>
      </c>
      <c r="K68" s="6" t="s">
        <v>19</v>
      </c>
      <c r="L68" s="6" t="s">
        <v>199</v>
      </c>
      <c r="M68" s="5" t="s">
        <v>200</v>
      </c>
    </row>
    <row r="69" ht="22.8" spans="1:13">
      <c r="A69" s="7"/>
      <c r="B69" s="7"/>
      <c r="C69" s="6" t="s">
        <v>201</v>
      </c>
      <c r="D69" s="6" t="s">
        <v>202</v>
      </c>
      <c r="E69" s="6" t="s">
        <v>63</v>
      </c>
      <c r="F69" s="6" t="s">
        <v>40</v>
      </c>
      <c r="G69" s="9">
        <v>22000</v>
      </c>
      <c r="H69" s="9">
        <f t="shared" si="2"/>
        <v>22000</v>
      </c>
      <c r="I69" s="12"/>
      <c r="J69" s="11" t="s">
        <v>18</v>
      </c>
      <c r="K69" s="6" t="s">
        <v>19</v>
      </c>
      <c r="L69" s="6" t="s">
        <v>203</v>
      </c>
      <c r="M69" s="7"/>
    </row>
    <row r="70" ht="22.8" spans="1:13">
      <c r="A70" s="7"/>
      <c r="B70" s="7"/>
      <c r="C70" s="6" t="s">
        <v>61</v>
      </c>
      <c r="D70" s="6" t="s">
        <v>204</v>
      </c>
      <c r="E70" s="6" t="s">
        <v>63</v>
      </c>
      <c r="F70" s="6" t="s">
        <v>151</v>
      </c>
      <c r="G70" s="9">
        <v>20000</v>
      </c>
      <c r="H70" s="9">
        <f t="shared" si="2"/>
        <v>100000</v>
      </c>
      <c r="I70" s="12"/>
      <c r="J70" s="11" t="s">
        <v>18</v>
      </c>
      <c r="K70" s="6" t="s">
        <v>19</v>
      </c>
      <c r="L70" s="6" t="s">
        <v>205</v>
      </c>
      <c r="M70" s="7"/>
    </row>
    <row r="71" ht="22.8" spans="1:13">
      <c r="A71" s="7"/>
      <c r="B71" s="7"/>
      <c r="C71" s="6" t="s">
        <v>206</v>
      </c>
      <c r="D71" s="6" t="s">
        <v>207</v>
      </c>
      <c r="E71" s="6" t="s">
        <v>35</v>
      </c>
      <c r="F71" s="6" t="s">
        <v>84</v>
      </c>
      <c r="G71" s="9">
        <v>20000</v>
      </c>
      <c r="H71" s="9">
        <f t="shared" si="2"/>
        <v>60000</v>
      </c>
      <c r="I71" s="12"/>
      <c r="J71" s="11" t="s">
        <v>18</v>
      </c>
      <c r="K71" s="6" t="s">
        <v>208</v>
      </c>
      <c r="L71" s="6" t="s">
        <v>209</v>
      </c>
      <c r="M71" s="7"/>
    </row>
    <row r="72" ht="22.8" spans="1:13">
      <c r="A72" s="8"/>
      <c r="B72" s="8"/>
      <c r="C72" s="6" t="s">
        <v>206</v>
      </c>
      <c r="D72" s="6" t="s">
        <v>207</v>
      </c>
      <c r="E72" s="6" t="s">
        <v>35</v>
      </c>
      <c r="F72" s="6" t="s">
        <v>151</v>
      </c>
      <c r="G72" s="9">
        <v>20000</v>
      </c>
      <c r="H72" s="9">
        <f t="shared" si="2"/>
        <v>100000</v>
      </c>
      <c r="I72" s="13"/>
      <c r="J72" s="11" t="s">
        <v>18</v>
      </c>
      <c r="K72" s="6" t="s">
        <v>208</v>
      </c>
      <c r="L72" s="6" t="s">
        <v>210</v>
      </c>
      <c r="M72" s="8"/>
    </row>
    <row r="73" ht="22.8" spans="1:13">
      <c r="A73" s="5">
        <v>13</v>
      </c>
      <c r="B73" s="5" t="s">
        <v>211</v>
      </c>
      <c r="C73" s="6" t="s">
        <v>33</v>
      </c>
      <c r="D73" s="6" t="s">
        <v>212</v>
      </c>
      <c r="E73" s="6" t="s">
        <v>35</v>
      </c>
      <c r="F73" s="6" t="s">
        <v>84</v>
      </c>
      <c r="G73" s="9">
        <v>15000</v>
      </c>
      <c r="H73" s="9">
        <f t="shared" si="2"/>
        <v>45000</v>
      </c>
      <c r="I73" s="10">
        <f>SUM(H73:H76)</f>
        <v>204000</v>
      </c>
      <c r="J73" s="11" t="s">
        <v>18</v>
      </c>
      <c r="K73" s="6" t="s">
        <v>19</v>
      </c>
      <c r="L73" s="6" t="s">
        <v>213</v>
      </c>
      <c r="M73" s="5" t="s">
        <v>214</v>
      </c>
    </row>
    <row r="74" ht="22.8" spans="1:13">
      <c r="A74" s="7"/>
      <c r="B74" s="7"/>
      <c r="C74" s="6" t="s">
        <v>215</v>
      </c>
      <c r="D74" s="6" t="s">
        <v>216</v>
      </c>
      <c r="E74" s="6" t="s">
        <v>35</v>
      </c>
      <c r="F74" s="6" t="s">
        <v>84</v>
      </c>
      <c r="G74" s="9">
        <v>13000</v>
      </c>
      <c r="H74" s="9">
        <f t="shared" si="2"/>
        <v>39000</v>
      </c>
      <c r="I74" s="12"/>
      <c r="J74" s="11" t="s">
        <v>18</v>
      </c>
      <c r="K74" s="6" t="s">
        <v>19</v>
      </c>
      <c r="L74" s="6" t="s">
        <v>217</v>
      </c>
      <c r="M74" s="7"/>
    </row>
    <row r="75" ht="22.8" spans="1:13">
      <c r="A75" s="7"/>
      <c r="B75" s="7"/>
      <c r="C75" s="6" t="s">
        <v>127</v>
      </c>
      <c r="D75" s="6" t="s">
        <v>218</v>
      </c>
      <c r="E75" s="6" t="s">
        <v>35</v>
      </c>
      <c r="F75" s="6" t="s">
        <v>36</v>
      </c>
      <c r="G75" s="9">
        <v>30000</v>
      </c>
      <c r="H75" s="9">
        <f t="shared" si="2"/>
        <v>60000</v>
      </c>
      <c r="I75" s="12"/>
      <c r="J75" s="11" t="s">
        <v>18</v>
      </c>
      <c r="K75" s="6" t="s">
        <v>19</v>
      </c>
      <c r="L75" s="6" t="s">
        <v>219</v>
      </c>
      <c r="M75" s="7"/>
    </row>
    <row r="76" ht="22.8" spans="1:13">
      <c r="A76" s="8"/>
      <c r="B76" s="8"/>
      <c r="C76" s="6" t="s">
        <v>42</v>
      </c>
      <c r="D76" s="6" t="s">
        <v>42</v>
      </c>
      <c r="E76" s="6" t="s">
        <v>35</v>
      </c>
      <c r="F76" s="6" t="s">
        <v>84</v>
      </c>
      <c r="G76" s="9">
        <v>20000</v>
      </c>
      <c r="H76" s="9">
        <f t="shared" si="2"/>
        <v>60000</v>
      </c>
      <c r="I76" s="13"/>
      <c r="J76" s="11" t="s">
        <v>18</v>
      </c>
      <c r="K76" s="6" t="s">
        <v>19</v>
      </c>
      <c r="L76" s="6" t="s">
        <v>220</v>
      </c>
      <c r="M76" s="8"/>
    </row>
    <row r="77" ht="22.8" spans="1:13">
      <c r="A77" s="5">
        <v>14</v>
      </c>
      <c r="B77" s="5" t="s">
        <v>221</v>
      </c>
      <c r="C77" s="6" t="s">
        <v>127</v>
      </c>
      <c r="D77" s="6" t="s">
        <v>222</v>
      </c>
      <c r="E77" s="6" t="s">
        <v>35</v>
      </c>
      <c r="F77" s="6" t="s">
        <v>40</v>
      </c>
      <c r="G77" s="9">
        <v>15000</v>
      </c>
      <c r="H77" s="9">
        <f t="shared" si="2"/>
        <v>15000</v>
      </c>
      <c r="I77" s="10">
        <f>SUM(H77:H78)</f>
        <v>25000</v>
      </c>
      <c r="J77" s="11" t="s">
        <v>18</v>
      </c>
      <c r="K77" s="6" t="s">
        <v>19</v>
      </c>
      <c r="L77" s="6" t="s">
        <v>223</v>
      </c>
      <c r="M77" s="5" t="s">
        <v>224</v>
      </c>
    </row>
    <row r="78" ht="22.8" spans="1:13">
      <c r="A78" s="8"/>
      <c r="B78" s="8"/>
      <c r="C78" s="6" t="s">
        <v>225</v>
      </c>
      <c r="D78" s="6" t="s">
        <v>226</v>
      </c>
      <c r="E78" s="6" t="s">
        <v>35</v>
      </c>
      <c r="F78" s="6" t="s">
        <v>40</v>
      </c>
      <c r="G78" s="9">
        <v>10000</v>
      </c>
      <c r="H78" s="9">
        <f t="shared" si="2"/>
        <v>10000</v>
      </c>
      <c r="I78" s="13"/>
      <c r="J78" s="11" t="s">
        <v>18</v>
      </c>
      <c r="K78" s="6" t="s">
        <v>19</v>
      </c>
      <c r="L78" s="6" t="s">
        <v>227</v>
      </c>
      <c r="M78" s="8"/>
    </row>
    <row r="79" ht="22.8" spans="1:13">
      <c r="A79" s="5">
        <v>15</v>
      </c>
      <c r="B79" s="5" t="s">
        <v>228</v>
      </c>
      <c r="C79" s="6" t="s">
        <v>229</v>
      </c>
      <c r="D79" s="6" t="s">
        <v>229</v>
      </c>
      <c r="E79" s="6" t="s">
        <v>35</v>
      </c>
      <c r="F79" s="6" t="s">
        <v>36</v>
      </c>
      <c r="G79" s="9">
        <v>38000</v>
      </c>
      <c r="H79" s="9">
        <f t="shared" si="2"/>
        <v>76000</v>
      </c>
      <c r="I79" s="10">
        <f>SUM(H79:H80)</f>
        <v>256000</v>
      </c>
      <c r="J79" s="11" t="s">
        <v>18</v>
      </c>
      <c r="K79" s="6" t="s">
        <v>19</v>
      </c>
      <c r="L79" s="6" t="s">
        <v>230</v>
      </c>
      <c r="M79" s="5" t="s">
        <v>231</v>
      </c>
    </row>
    <row r="80" ht="22.8" spans="1:13">
      <c r="A80" s="8"/>
      <c r="B80" s="8"/>
      <c r="C80" s="6" t="s">
        <v>197</v>
      </c>
      <c r="D80" s="6" t="s">
        <v>198</v>
      </c>
      <c r="E80" s="6" t="s">
        <v>81</v>
      </c>
      <c r="F80" s="6" t="s">
        <v>232</v>
      </c>
      <c r="G80" s="9">
        <v>11250</v>
      </c>
      <c r="H80" s="9">
        <f t="shared" si="2"/>
        <v>180000</v>
      </c>
      <c r="I80" s="13"/>
      <c r="J80" s="11" t="s">
        <v>18</v>
      </c>
      <c r="K80" s="6" t="s">
        <v>19</v>
      </c>
      <c r="L80" s="6" t="s">
        <v>233</v>
      </c>
      <c r="M80" s="8"/>
    </row>
    <row r="81" ht="22.8" spans="1:13">
      <c r="A81" s="5">
        <v>16</v>
      </c>
      <c r="B81" s="5" t="s">
        <v>234</v>
      </c>
      <c r="C81" s="6" t="s">
        <v>235</v>
      </c>
      <c r="D81" s="6" t="s">
        <v>235</v>
      </c>
      <c r="E81" s="6" t="s">
        <v>35</v>
      </c>
      <c r="F81" s="6" t="s">
        <v>40</v>
      </c>
      <c r="G81" s="9">
        <v>22000</v>
      </c>
      <c r="H81" s="9">
        <f t="shared" si="2"/>
        <v>22000</v>
      </c>
      <c r="I81" s="10">
        <f>SUM(H81:H85)</f>
        <v>228000</v>
      </c>
      <c r="J81" s="11" t="s">
        <v>18</v>
      </c>
      <c r="K81" s="6" t="s">
        <v>19</v>
      </c>
      <c r="L81" s="6" t="s">
        <v>236</v>
      </c>
      <c r="M81" s="5" t="s">
        <v>237</v>
      </c>
    </row>
    <row r="82" ht="22.8" spans="1:13">
      <c r="A82" s="7"/>
      <c r="B82" s="7"/>
      <c r="C82" s="6" t="s">
        <v>61</v>
      </c>
      <c r="D82" s="6" t="s">
        <v>238</v>
      </c>
      <c r="E82" s="6" t="s">
        <v>63</v>
      </c>
      <c r="F82" s="6" t="s">
        <v>36</v>
      </c>
      <c r="G82" s="9">
        <v>20000</v>
      </c>
      <c r="H82" s="9">
        <f t="shared" si="2"/>
        <v>40000</v>
      </c>
      <c r="I82" s="12"/>
      <c r="J82" s="11" t="s">
        <v>18</v>
      </c>
      <c r="K82" s="6" t="s">
        <v>19</v>
      </c>
      <c r="L82" s="6" t="s">
        <v>239</v>
      </c>
      <c r="M82" s="7"/>
    </row>
    <row r="83" ht="22.8" spans="1:13">
      <c r="A83" s="7"/>
      <c r="B83" s="7"/>
      <c r="C83" s="6" t="s">
        <v>79</v>
      </c>
      <c r="D83" s="6" t="s">
        <v>191</v>
      </c>
      <c r="E83" s="6" t="s">
        <v>81</v>
      </c>
      <c r="F83" s="6" t="s">
        <v>36</v>
      </c>
      <c r="G83" s="9">
        <v>35000</v>
      </c>
      <c r="H83" s="9">
        <f t="shared" si="2"/>
        <v>70000</v>
      </c>
      <c r="I83" s="12"/>
      <c r="J83" s="11" t="s">
        <v>18</v>
      </c>
      <c r="K83" s="6" t="s">
        <v>19</v>
      </c>
      <c r="L83" s="6" t="s">
        <v>240</v>
      </c>
      <c r="M83" s="7"/>
    </row>
    <row r="84" ht="22.8" spans="1:13">
      <c r="A84" s="7"/>
      <c r="B84" s="7"/>
      <c r="C84" s="6" t="s">
        <v>197</v>
      </c>
      <c r="D84" s="6" t="s">
        <v>198</v>
      </c>
      <c r="E84" s="6" t="s">
        <v>81</v>
      </c>
      <c r="F84" s="6" t="s">
        <v>17</v>
      </c>
      <c r="G84" s="9">
        <v>14000</v>
      </c>
      <c r="H84" s="9">
        <f t="shared" si="2"/>
        <v>56000</v>
      </c>
      <c r="I84" s="12"/>
      <c r="J84" s="11" t="s">
        <v>18</v>
      </c>
      <c r="K84" s="6" t="s">
        <v>19</v>
      </c>
      <c r="L84" s="6" t="s">
        <v>241</v>
      </c>
      <c r="M84" s="7"/>
    </row>
    <row r="85" ht="22.8" spans="1:13">
      <c r="A85" s="8"/>
      <c r="B85" s="8"/>
      <c r="C85" s="6" t="s">
        <v>242</v>
      </c>
      <c r="D85" s="6" t="s">
        <v>242</v>
      </c>
      <c r="E85" s="6" t="s">
        <v>35</v>
      </c>
      <c r="F85" s="6" t="s">
        <v>40</v>
      </c>
      <c r="G85" s="9">
        <v>40000</v>
      </c>
      <c r="H85" s="9">
        <f t="shared" si="2"/>
        <v>40000</v>
      </c>
      <c r="I85" s="13"/>
      <c r="J85" s="11" t="s">
        <v>18</v>
      </c>
      <c r="K85" s="6" t="s">
        <v>19</v>
      </c>
      <c r="L85" s="6" t="s">
        <v>243</v>
      </c>
      <c r="M85" s="8"/>
    </row>
    <row r="86" ht="22.8" spans="1:13">
      <c r="A86" s="5">
        <v>17</v>
      </c>
      <c r="B86" s="5" t="s">
        <v>244</v>
      </c>
      <c r="C86" s="6" t="s">
        <v>127</v>
      </c>
      <c r="D86" s="6" t="s">
        <v>245</v>
      </c>
      <c r="E86" s="6" t="s">
        <v>35</v>
      </c>
      <c r="F86" s="6" t="s">
        <v>36</v>
      </c>
      <c r="G86" s="9">
        <v>30000</v>
      </c>
      <c r="H86" s="9">
        <f t="shared" si="2"/>
        <v>60000</v>
      </c>
      <c r="I86" s="10">
        <f>SUM(H86:H89)</f>
        <v>225000</v>
      </c>
      <c r="J86" s="11" t="s">
        <v>18</v>
      </c>
      <c r="K86" s="6" t="s">
        <v>19</v>
      </c>
      <c r="L86" s="6" t="s">
        <v>246</v>
      </c>
      <c r="M86" s="5" t="s">
        <v>247</v>
      </c>
    </row>
    <row r="87" ht="22.8" spans="1:13">
      <c r="A87" s="7"/>
      <c r="B87" s="7"/>
      <c r="C87" s="6" t="s">
        <v>248</v>
      </c>
      <c r="D87" s="6" t="s">
        <v>249</v>
      </c>
      <c r="E87" s="6" t="s">
        <v>81</v>
      </c>
      <c r="F87" s="6" t="s">
        <v>84</v>
      </c>
      <c r="G87" s="9">
        <v>20000</v>
      </c>
      <c r="H87" s="9">
        <f t="shared" si="2"/>
        <v>60000</v>
      </c>
      <c r="I87" s="12"/>
      <c r="J87" s="11" t="s">
        <v>18</v>
      </c>
      <c r="K87" s="6" t="s">
        <v>19</v>
      </c>
      <c r="L87" s="6" t="s">
        <v>250</v>
      </c>
      <c r="M87" s="7"/>
    </row>
    <row r="88" ht="22.8" spans="1:13">
      <c r="A88" s="7"/>
      <c r="B88" s="7"/>
      <c r="C88" s="6" t="s">
        <v>42</v>
      </c>
      <c r="D88" s="6" t="s">
        <v>42</v>
      </c>
      <c r="E88" s="6" t="s">
        <v>35</v>
      </c>
      <c r="F88" s="6" t="s">
        <v>84</v>
      </c>
      <c r="G88" s="9">
        <v>20000</v>
      </c>
      <c r="H88" s="9">
        <f t="shared" si="2"/>
        <v>60000</v>
      </c>
      <c r="I88" s="12"/>
      <c r="J88" s="11" t="s">
        <v>18</v>
      </c>
      <c r="K88" s="6" t="s">
        <v>19</v>
      </c>
      <c r="L88" s="6" t="s">
        <v>251</v>
      </c>
      <c r="M88" s="7"/>
    </row>
    <row r="89" ht="22.8" spans="1:13">
      <c r="A89" s="8"/>
      <c r="B89" s="8"/>
      <c r="C89" s="6" t="s">
        <v>252</v>
      </c>
      <c r="D89" s="6" t="s">
        <v>252</v>
      </c>
      <c r="E89" s="6" t="s">
        <v>35</v>
      </c>
      <c r="F89" s="6" t="s">
        <v>84</v>
      </c>
      <c r="G89" s="9">
        <v>15000</v>
      </c>
      <c r="H89" s="9">
        <f t="shared" si="2"/>
        <v>45000</v>
      </c>
      <c r="I89" s="13"/>
      <c r="J89" s="11" t="s">
        <v>18</v>
      </c>
      <c r="K89" s="6" t="s">
        <v>19</v>
      </c>
      <c r="L89" s="6" t="s">
        <v>253</v>
      </c>
      <c r="M89" s="8"/>
    </row>
    <row r="90" ht="22.8" spans="1:13">
      <c r="A90" s="5">
        <v>18</v>
      </c>
      <c r="B90" s="5" t="s">
        <v>254</v>
      </c>
      <c r="C90" s="6" t="s">
        <v>255</v>
      </c>
      <c r="D90" s="6" t="s">
        <v>256</v>
      </c>
      <c r="E90" s="6" t="s">
        <v>35</v>
      </c>
      <c r="F90" s="6" t="s">
        <v>257</v>
      </c>
      <c r="G90" s="9">
        <v>5000</v>
      </c>
      <c r="H90" s="9">
        <f t="shared" si="2"/>
        <v>50000</v>
      </c>
      <c r="I90" s="10">
        <f>SUM(H90:H96)</f>
        <v>686600</v>
      </c>
      <c r="J90" s="11" t="s">
        <v>18</v>
      </c>
      <c r="K90" s="6" t="s">
        <v>19</v>
      </c>
      <c r="L90" s="6" t="s">
        <v>258</v>
      </c>
      <c r="M90" s="5" t="s">
        <v>259</v>
      </c>
    </row>
    <row r="91" ht="22.8" spans="1:13">
      <c r="A91" s="7"/>
      <c r="B91" s="7"/>
      <c r="C91" s="6" t="s">
        <v>255</v>
      </c>
      <c r="D91" s="6" t="s">
        <v>260</v>
      </c>
      <c r="E91" s="6" t="s">
        <v>35</v>
      </c>
      <c r="F91" s="6" t="s">
        <v>257</v>
      </c>
      <c r="G91" s="9">
        <v>5000</v>
      </c>
      <c r="H91" s="9">
        <f t="shared" si="2"/>
        <v>50000</v>
      </c>
      <c r="I91" s="12"/>
      <c r="J91" s="11" t="s">
        <v>18</v>
      </c>
      <c r="K91" s="6" t="s">
        <v>19</v>
      </c>
      <c r="L91" s="6" t="s">
        <v>261</v>
      </c>
      <c r="M91" s="7"/>
    </row>
    <row r="92" ht="22.8" spans="1:13">
      <c r="A92" s="7"/>
      <c r="B92" s="7"/>
      <c r="C92" s="6" t="s">
        <v>262</v>
      </c>
      <c r="D92" s="6" t="s">
        <v>263</v>
      </c>
      <c r="E92" s="6" t="s">
        <v>16</v>
      </c>
      <c r="F92" s="6" t="s">
        <v>257</v>
      </c>
      <c r="G92" s="9">
        <v>13000</v>
      </c>
      <c r="H92" s="9">
        <f t="shared" si="2"/>
        <v>130000</v>
      </c>
      <c r="I92" s="12"/>
      <c r="J92" s="11" t="s">
        <v>18</v>
      </c>
      <c r="K92" s="6" t="s">
        <v>19</v>
      </c>
      <c r="L92" s="6" t="s">
        <v>264</v>
      </c>
      <c r="M92" s="7"/>
    </row>
    <row r="93" ht="22.8" spans="1:13">
      <c r="A93" s="7"/>
      <c r="B93" s="7"/>
      <c r="C93" s="6" t="s">
        <v>262</v>
      </c>
      <c r="D93" s="6" t="s">
        <v>265</v>
      </c>
      <c r="E93" s="6" t="s">
        <v>16</v>
      </c>
      <c r="F93" s="6" t="s">
        <v>257</v>
      </c>
      <c r="G93" s="9">
        <v>2000</v>
      </c>
      <c r="H93" s="9">
        <f t="shared" si="2"/>
        <v>20000</v>
      </c>
      <c r="I93" s="12"/>
      <c r="J93" s="11" t="s">
        <v>18</v>
      </c>
      <c r="K93" s="6" t="s">
        <v>19</v>
      </c>
      <c r="L93" s="6" t="s">
        <v>266</v>
      </c>
      <c r="M93" s="7"/>
    </row>
    <row r="94" ht="22.8" spans="1:13">
      <c r="A94" s="7"/>
      <c r="B94" s="7"/>
      <c r="C94" s="6" t="s">
        <v>267</v>
      </c>
      <c r="D94" s="6" t="s">
        <v>267</v>
      </c>
      <c r="E94" s="6" t="s">
        <v>16</v>
      </c>
      <c r="F94" s="6" t="s">
        <v>257</v>
      </c>
      <c r="G94" s="9">
        <v>4200</v>
      </c>
      <c r="H94" s="9">
        <f t="shared" si="2"/>
        <v>42000</v>
      </c>
      <c r="I94" s="12"/>
      <c r="J94" s="11" t="s">
        <v>18</v>
      </c>
      <c r="K94" s="6" t="s">
        <v>19</v>
      </c>
      <c r="L94" s="6" t="s">
        <v>268</v>
      </c>
      <c r="M94" s="7"/>
    </row>
    <row r="95" ht="22.8" spans="1:13">
      <c r="A95" s="7"/>
      <c r="B95" s="7"/>
      <c r="C95" s="6" t="s">
        <v>269</v>
      </c>
      <c r="D95" s="6" t="s">
        <v>270</v>
      </c>
      <c r="E95" s="6" t="s">
        <v>81</v>
      </c>
      <c r="F95" s="6" t="s">
        <v>36</v>
      </c>
      <c r="G95" s="9">
        <v>17300</v>
      </c>
      <c r="H95" s="9">
        <f t="shared" si="2"/>
        <v>34600</v>
      </c>
      <c r="I95" s="12"/>
      <c r="J95" s="11" t="s">
        <v>18</v>
      </c>
      <c r="K95" s="6" t="s">
        <v>19</v>
      </c>
      <c r="L95" s="6" t="s">
        <v>271</v>
      </c>
      <c r="M95" s="7"/>
    </row>
    <row r="96" ht="22.8" spans="1:13">
      <c r="A96" s="8"/>
      <c r="B96" s="8"/>
      <c r="C96" s="6" t="s">
        <v>272</v>
      </c>
      <c r="D96" s="6" t="s">
        <v>273</v>
      </c>
      <c r="E96" s="6" t="s">
        <v>170</v>
      </c>
      <c r="F96" s="6" t="s">
        <v>36</v>
      </c>
      <c r="G96" s="9">
        <v>180000</v>
      </c>
      <c r="H96" s="9">
        <f t="shared" si="2"/>
        <v>360000</v>
      </c>
      <c r="I96" s="13"/>
      <c r="J96" s="11" t="s">
        <v>18</v>
      </c>
      <c r="K96" s="6" t="s">
        <v>208</v>
      </c>
      <c r="L96" s="6" t="s">
        <v>274</v>
      </c>
      <c r="M96" s="8"/>
    </row>
    <row r="97" ht="22.8" spans="1:13">
      <c r="A97" s="6">
        <v>19</v>
      </c>
      <c r="B97" s="6" t="s">
        <v>275</v>
      </c>
      <c r="C97" s="6" t="s">
        <v>276</v>
      </c>
      <c r="D97" s="6" t="s">
        <v>276</v>
      </c>
      <c r="E97" s="6" t="s">
        <v>35</v>
      </c>
      <c r="F97" s="6" t="s">
        <v>40</v>
      </c>
      <c r="G97" s="9">
        <v>15000</v>
      </c>
      <c r="H97" s="9">
        <f t="shared" si="2"/>
        <v>15000</v>
      </c>
      <c r="I97" s="9">
        <f>SUM(H97)</f>
        <v>15000</v>
      </c>
      <c r="J97" s="11" t="s">
        <v>18</v>
      </c>
      <c r="K97" s="6" t="s">
        <v>19</v>
      </c>
      <c r="L97" s="6" t="s">
        <v>277</v>
      </c>
      <c r="M97" s="6" t="s">
        <v>278</v>
      </c>
    </row>
    <row r="98" ht="22.8" spans="1:13">
      <c r="A98" s="5">
        <v>20</v>
      </c>
      <c r="B98" s="5" t="s">
        <v>279</v>
      </c>
      <c r="C98" s="6" t="s">
        <v>280</v>
      </c>
      <c r="D98" s="6" t="s">
        <v>280</v>
      </c>
      <c r="E98" s="6" t="s">
        <v>35</v>
      </c>
      <c r="F98" s="6" t="s">
        <v>281</v>
      </c>
      <c r="G98" s="9">
        <v>120</v>
      </c>
      <c r="H98" s="9">
        <f t="shared" si="2"/>
        <v>7200</v>
      </c>
      <c r="I98" s="10">
        <f>SUM(H98:H111)</f>
        <v>563850</v>
      </c>
      <c r="J98" s="11" t="s">
        <v>18</v>
      </c>
      <c r="K98" s="6" t="s">
        <v>19</v>
      </c>
      <c r="L98" s="6" t="s">
        <v>282</v>
      </c>
      <c r="M98" s="5" t="s">
        <v>283</v>
      </c>
    </row>
    <row r="99" ht="22.8" spans="1:13">
      <c r="A99" s="7"/>
      <c r="B99" s="7"/>
      <c r="C99" s="6" t="s">
        <v>284</v>
      </c>
      <c r="D99" s="6" t="s">
        <v>285</v>
      </c>
      <c r="E99" s="6" t="s">
        <v>35</v>
      </c>
      <c r="F99" s="6" t="s">
        <v>151</v>
      </c>
      <c r="G99" s="9">
        <v>890</v>
      </c>
      <c r="H99" s="9">
        <f t="shared" si="2"/>
        <v>4450</v>
      </c>
      <c r="I99" s="12"/>
      <c r="J99" s="11" t="s">
        <v>18</v>
      </c>
      <c r="K99" s="6" t="s">
        <v>19</v>
      </c>
      <c r="L99" s="6" t="s">
        <v>286</v>
      </c>
      <c r="M99" s="7"/>
    </row>
    <row r="100" ht="22.8" spans="1:13">
      <c r="A100" s="7"/>
      <c r="B100" s="7"/>
      <c r="C100" s="6" t="s">
        <v>33</v>
      </c>
      <c r="D100" s="6" t="s">
        <v>287</v>
      </c>
      <c r="E100" s="6" t="s">
        <v>35</v>
      </c>
      <c r="F100" s="6" t="s">
        <v>288</v>
      </c>
      <c r="G100" s="9">
        <v>900</v>
      </c>
      <c r="H100" s="9">
        <f t="shared" ref="H100:H118" si="3">F100*G100</f>
        <v>27000</v>
      </c>
      <c r="I100" s="12"/>
      <c r="J100" s="11" t="s">
        <v>18</v>
      </c>
      <c r="K100" s="6" t="s">
        <v>19</v>
      </c>
      <c r="L100" s="6" t="s">
        <v>289</v>
      </c>
      <c r="M100" s="7"/>
    </row>
    <row r="101" ht="22.8" spans="1:13">
      <c r="A101" s="7"/>
      <c r="B101" s="7"/>
      <c r="C101" s="6" t="s">
        <v>33</v>
      </c>
      <c r="D101" s="6" t="s">
        <v>290</v>
      </c>
      <c r="E101" s="6" t="s">
        <v>35</v>
      </c>
      <c r="F101" s="6" t="s">
        <v>154</v>
      </c>
      <c r="G101" s="9">
        <v>870</v>
      </c>
      <c r="H101" s="9">
        <f t="shared" si="3"/>
        <v>13050</v>
      </c>
      <c r="I101" s="12"/>
      <c r="J101" s="11" t="s">
        <v>18</v>
      </c>
      <c r="K101" s="6" t="s">
        <v>19</v>
      </c>
      <c r="L101" s="6" t="s">
        <v>291</v>
      </c>
      <c r="M101" s="7"/>
    </row>
    <row r="102" ht="22.8" spans="1:13">
      <c r="A102" s="7"/>
      <c r="B102" s="7"/>
      <c r="C102" s="6" t="s">
        <v>292</v>
      </c>
      <c r="D102" s="6" t="s">
        <v>293</v>
      </c>
      <c r="E102" s="6" t="s">
        <v>35</v>
      </c>
      <c r="F102" s="6" t="s">
        <v>288</v>
      </c>
      <c r="G102" s="9">
        <v>1100</v>
      </c>
      <c r="H102" s="9">
        <f t="shared" si="3"/>
        <v>33000</v>
      </c>
      <c r="I102" s="12"/>
      <c r="J102" s="11" t="s">
        <v>18</v>
      </c>
      <c r="K102" s="6" t="s">
        <v>19</v>
      </c>
      <c r="L102" s="6" t="s">
        <v>294</v>
      </c>
      <c r="M102" s="7"/>
    </row>
    <row r="103" ht="22.8" spans="1:13">
      <c r="A103" s="7"/>
      <c r="B103" s="7"/>
      <c r="C103" s="6" t="s">
        <v>295</v>
      </c>
      <c r="D103" s="6" t="s">
        <v>295</v>
      </c>
      <c r="E103" s="6" t="s">
        <v>35</v>
      </c>
      <c r="F103" s="6" t="s">
        <v>151</v>
      </c>
      <c r="G103" s="9">
        <v>1250</v>
      </c>
      <c r="H103" s="9">
        <f t="shared" si="3"/>
        <v>6250</v>
      </c>
      <c r="I103" s="12"/>
      <c r="J103" s="11" t="s">
        <v>18</v>
      </c>
      <c r="K103" s="6" t="s">
        <v>19</v>
      </c>
      <c r="L103" s="6" t="s">
        <v>296</v>
      </c>
      <c r="M103" s="7"/>
    </row>
    <row r="104" ht="22.8" spans="1:13">
      <c r="A104" s="7"/>
      <c r="B104" s="7"/>
      <c r="C104" s="6" t="s">
        <v>297</v>
      </c>
      <c r="D104" s="6" t="s">
        <v>297</v>
      </c>
      <c r="E104" s="6" t="s">
        <v>35</v>
      </c>
      <c r="F104" s="6" t="s">
        <v>154</v>
      </c>
      <c r="G104" s="9">
        <v>6300</v>
      </c>
      <c r="H104" s="9">
        <f t="shared" si="3"/>
        <v>94500</v>
      </c>
      <c r="I104" s="12"/>
      <c r="J104" s="11" t="s">
        <v>18</v>
      </c>
      <c r="K104" s="6" t="s">
        <v>19</v>
      </c>
      <c r="L104" s="6" t="s">
        <v>298</v>
      </c>
      <c r="M104" s="7"/>
    </row>
    <row r="105" ht="22.8" spans="1:13">
      <c r="A105" s="7"/>
      <c r="B105" s="7"/>
      <c r="C105" s="6" t="s">
        <v>299</v>
      </c>
      <c r="D105" s="6" t="s">
        <v>299</v>
      </c>
      <c r="E105" s="6" t="s">
        <v>35</v>
      </c>
      <c r="F105" s="6" t="s">
        <v>154</v>
      </c>
      <c r="G105" s="9">
        <v>3200</v>
      </c>
      <c r="H105" s="9">
        <f t="shared" si="3"/>
        <v>48000</v>
      </c>
      <c r="I105" s="12"/>
      <c r="J105" s="11" t="s">
        <v>18</v>
      </c>
      <c r="K105" s="6" t="s">
        <v>19</v>
      </c>
      <c r="L105" s="6" t="s">
        <v>300</v>
      </c>
      <c r="M105" s="7"/>
    </row>
    <row r="106" ht="22.8" spans="1:13">
      <c r="A106" s="7"/>
      <c r="B106" s="7"/>
      <c r="C106" s="6" t="s">
        <v>301</v>
      </c>
      <c r="D106" s="6" t="s">
        <v>301</v>
      </c>
      <c r="E106" s="6" t="s">
        <v>16</v>
      </c>
      <c r="F106" s="6" t="s">
        <v>154</v>
      </c>
      <c r="G106" s="9">
        <v>3800</v>
      </c>
      <c r="H106" s="9">
        <f t="shared" si="3"/>
        <v>57000</v>
      </c>
      <c r="I106" s="12"/>
      <c r="J106" s="11" t="s">
        <v>18</v>
      </c>
      <c r="K106" s="6" t="s">
        <v>19</v>
      </c>
      <c r="L106" s="6" t="s">
        <v>302</v>
      </c>
      <c r="M106" s="7"/>
    </row>
    <row r="107" ht="22.8" spans="1:13">
      <c r="A107" s="7"/>
      <c r="B107" s="7"/>
      <c r="C107" s="6" t="s">
        <v>303</v>
      </c>
      <c r="D107" s="6" t="s">
        <v>303</v>
      </c>
      <c r="E107" s="6" t="s">
        <v>16</v>
      </c>
      <c r="F107" s="6" t="s">
        <v>154</v>
      </c>
      <c r="G107" s="9">
        <v>13500</v>
      </c>
      <c r="H107" s="9">
        <f t="shared" si="3"/>
        <v>202500</v>
      </c>
      <c r="I107" s="12"/>
      <c r="J107" s="11" t="s">
        <v>18</v>
      </c>
      <c r="K107" s="6" t="s">
        <v>19</v>
      </c>
      <c r="L107" s="6" t="s">
        <v>304</v>
      </c>
      <c r="M107" s="7"/>
    </row>
    <row r="108" ht="22.8" spans="1:13">
      <c r="A108" s="7"/>
      <c r="B108" s="7"/>
      <c r="C108" s="6" t="s">
        <v>305</v>
      </c>
      <c r="D108" s="6" t="s">
        <v>306</v>
      </c>
      <c r="E108" s="6" t="s">
        <v>35</v>
      </c>
      <c r="F108" s="6" t="s">
        <v>154</v>
      </c>
      <c r="G108" s="9">
        <v>900</v>
      </c>
      <c r="H108" s="9">
        <f t="shared" si="3"/>
        <v>13500</v>
      </c>
      <c r="I108" s="12"/>
      <c r="J108" s="11" t="s">
        <v>18</v>
      </c>
      <c r="K108" s="6" t="s">
        <v>19</v>
      </c>
      <c r="L108" s="6" t="s">
        <v>307</v>
      </c>
      <c r="M108" s="7"/>
    </row>
    <row r="109" ht="22.8" spans="1:13">
      <c r="A109" s="7"/>
      <c r="B109" s="7"/>
      <c r="C109" s="6" t="s">
        <v>295</v>
      </c>
      <c r="D109" s="6" t="s">
        <v>308</v>
      </c>
      <c r="E109" s="6" t="s">
        <v>35</v>
      </c>
      <c r="F109" s="6" t="s">
        <v>147</v>
      </c>
      <c r="G109" s="9">
        <v>560</v>
      </c>
      <c r="H109" s="9">
        <f t="shared" si="3"/>
        <v>11200</v>
      </c>
      <c r="I109" s="12"/>
      <c r="J109" s="11" t="s">
        <v>18</v>
      </c>
      <c r="K109" s="6" t="s">
        <v>19</v>
      </c>
      <c r="L109" s="6" t="s">
        <v>309</v>
      </c>
      <c r="M109" s="7"/>
    </row>
    <row r="110" ht="22.8" spans="1:13">
      <c r="A110" s="7"/>
      <c r="B110" s="7"/>
      <c r="C110" s="6" t="s">
        <v>310</v>
      </c>
      <c r="D110" s="6" t="s">
        <v>311</v>
      </c>
      <c r="E110" s="6" t="s">
        <v>35</v>
      </c>
      <c r="F110" s="6" t="s">
        <v>288</v>
      </c>
      <c r="G110" s="9">
        <v>1200</v>
      </c>
      <c r="H110" s="9">
        <f t="shared" si="3"/>
        <v>36000</v>
      </c>
      <c r="I110" s="12"/>
      <c r="J110" s="11" t="s">
        <v>18</v>
      </c>
      <c r="K110" s="6" t="s">
        <v>19</v>
      </c>
      <c r="L110" s="6" t="s">
        <v>312</v>
      </c>
      <c r="M110" s="7"/>
    </row>
    <row r="111" ht="22.8" spans="1:13">
      <c r="A111" s="8"/>
      <c r="B111" s="8"/>
      <c r="C111" s="6" t="s">
        <v>168</v>
      </c>
      <c r="D111" s="6" t="s">
        <v>168</v>
      </c>
      <c r="E111" s="6" t="s">
        <v>170</v>
      </c>
      <c r="F111" s="6" t="s">
        <v>154</v>
      </c>
      <c r="G111" s="9">
        <v>680</v>
      </c>
      <c r="H111" s="9">
        <f t="shared" si="3"/>
        <v>10200</v>
      </c>
      <c r="I111" s="13"/>
      <c r="J111" s="11" t="s">
        <v>18</v>
      </c>
      <c r="K111" s="6" t="s">
        <v>19</v>
      </c>
      <c r="L111" s="6" t="s">
        <v>313</v>
      </c>
      <c r="M111" s="8"/>
    </row>
    <row r="112" ht="22.8" spans="1:13">
      <c r="A112" s="5">
        <v>21</v>
      </c>
      <c r="B112" s="5" t="s">
        <v>314</v>
      </c>
      <c r="C112" s="6" t="s">
        <v>61</v>
      </c>
      <c r="D112" s="6" t="s">
        <v>315</v>
      </c>
      <c r="E112" s="6" t="s">
        <v>63</v>
      </c>
      <c r="F112" s="6" t="s">
        <v>17</v>
      </c>
      <c r="G112" s="9">
        <v>20000</v>
      </c>
      <c r="H112" s="9">
        <f t="shared" si="3"/>
        <v>80000</v>
      </c>
      <c r="I112" s="10">
        <f>SUM(H112:H113)</f>
        <v>110000</v>
      </c>
      <c r="J112" s="11" t="s">
        <v>18</v>
      </c>
      <c r="K112" s="6" t="s">
        <v>19</v>
      </c>
      <c r="L112" s="6" t="s">
        <v>316</v>
      </c>
      <c r="M112" s="5" t="s">
        <v>317</v>
      </c>
    </row>
    <row r="113" ht="22.8" spans="1:13">
      <c r="A113" s="8"/>
      <c r="B113" s="8"/>
      <c r="C113" s="6" t="s">
        <v>318</v>
      </c>
      <c r="D113" s="6" t="s">
        <v>319</v>
      </c>
      <c r="E113" s="6" t="s">
        <v>35</v>
      </c>
      <c r="F113" s="6" t="s">
        <v>40</v>
      </c>
      <c r="G113" s="9">
        <v>30000</v>
      </c>
      <c r="H113" s="9">
        <f t="shared" si="3"/>
        <v>30000</v>
      </c>
      <c r="I113" s="13"/>
      <c r="J113" s="11" t="s">
        <v>18</v>
      </c>
      <c r="K113" s="6" t="s">
        <v>19</v>
      </c>
      <c r="L113" s="6" t="s">
        <v>320</v>
      </c>
      <c r="M113" s="8"/>
    </row>
    <row r="114" ht="22.8" spans="1:13">
      <c r="A114" s="6">
        <v>22</v>
      </c>
      <c r="B114" s="6" t="s">
        <v>321</v>
      </c>
      <c r="C114" s="6" t="s">
        <v>322</v>
      </c>
      <c r="D114" s="6" t="s">
        <v>323</v>
      </c>
      <c r="E114" s="6" t="s">
        <v>35</v>
      </c>
      <c r="F114" s="6" t="s">
        <v>40</v>
      </c>
      <c r="G114" s="9">
        <v>20000</v>
      </c>
      <c r="H114" s="9">
        <f t="shared" si="3"/>
        <v>20000</v>
      </c>
      <c r="I114" s="9">
        <f>SUM(H114)</f>
        <v>20000</v>
      </c>
      <c r="J114" s="11" t="s">
        <v>18</v>
      </c>
      <c r="K114" s="6" t="s">
        <v>208</v>
      </c>
      <c r="L114" s="6" t="s">
        <v>324</v>
      </c>
      <c r="M114" s="6" t="s">
        <v>325</v>
      </c>
    </row>
    <row r="115" ht="22.8" spans="1:13">
      <c r="A115" s="5">
        <v>23</v>
      </c>
      <c r="B115" s="5" t="s">
        <v>326</v>
      </c>
      <c r="C115" s="6" t="s">
        <v>33</v>
      </c>
      <c r="D115" s="6" t="s">
        <v>327</v>
      </c>
      <c r="E115" s="6" t="s">
        <v>35</v>
      </c>
      <c r="F115" s="6" t="s">
        <v>77</v>
      </c>
      <c r="G115" s="9">
        <v>10000</v>
      </c>
      <c r="H115" s="9">
        <f t="shared" si="3"/>
        <v>60000</v>
      </c>
      <c r="I115" s="10">
        <f>SUM(H115:H118)</f>
        <v>240000</v>
      </c>
      <c r="J115" s="11" t="s">
        <v>18</v>
      </c>
      <c r="K115" s="6" t="s">
        <v>19</v>
      </c>
      <c r="L115" s="6" t="s">
        <v>328</v>
      </c>
      <c r="M115" s="5" t="s">
        <v>329</v>
      </c>
    </row>
    <row r="116" ht="22.8" spans="1:13">
      <c r="A116" s="7"/>
      <c r="B116" s="7"/>
      <c r="C116" s="6" t="s">
        <v>42</v>
      </c>
      <c r="D116" s="6" t="s">
        <v>42</v>
      </c>
      <c r="E116" s="6" t="s">
        <v>35</v>
      </c>
      <c r="F116" s="6" t="s">
        <v>84</v>
      </c>
      <c r="G116" s="9">
        <v>20000</v>
      </c>
      <c r="H116" s="9">
        <f t="shared" si="3"/>
        <v>60000</v>
      </c>
      <c r="I116" s="12"/>
      <c r="J116" s="11" t="s">
        <v>18</v>
      </c>
      <c r="K116" s="6" t="s">
        <v>19</v>
      </c>
      <c r="L116" s="6" t="s">
        <v>330</v>
      </c>
      <c r="M116" s="7"/>
    </row>
    <row r="117" ht="22.8" spans="1:13">
      <c r="A117" s="7"/>
      <c r="B117" s="7"/>
      <c r="C117" s="6" t="s">
        <v>331</v>
      </c>
      <c r="D117" s="6" t="s">
        <v>332</v>
      </c>
      <c r="E117" s="6" t="s">
        <v>35</v>
      </c>
      <c r="F117" s="6" t="s">
        <v>84</v>
      </c>
      <c r="G117" s="9">
        <v>20000</v>
      </c>
      <c r="H117" s="9">
        <f t="shared" si="3"/>
        <v>60000</v>
      </c>
      <c r="I117" s="12"/>
      <c r="J117" s="11" t="s">
        <v>18</v>
      </c>
      <c r="K117" s="6" t="s">
        <v>19</v>
      </c>
      <c r="L117" s="6" t="s">
        <v>333</v>
      </c>
      <c r="M117" s="7"/>
    </row>
    <row r="118" ht="22.8" spans="1:13">
      <c r="A118" s="8"/>
      <c r="B118" s="8"/>
      <c r="C118" s="6" t="s">
        <v>334</v>
      </c>
      <c r="D118" s="6" t="s">
        <v>335</v>
      </c>
      <c r="E118" s="6" t="s">
        <v>81</v>
      </c>
      <c r="F118" s="6" t="s">
        <v>84</v>
      </c>
      <c r="G118" s="9">
        <v>20000</v>
      </c>
      <c r="H118" s="9">
        <f t="shared" si="3"/>
        <v>60000</v>
      </c>
      <c r="I118" s="13"/>
      <c r="J118" s="11" t="s">
        <v>18</v>
      </c>
      <c r="K118" s="6" t="s">
        <v>19</v>
      </c>
      <c r="L118" s="6" t="s">
        <v>336</v>
      </c>
      <c r="M118" s="8"/>
    </row>
  </sheetData>
  <mergeCells count="81">
    <mergeCell ref="A1:M1"/>
    <mergeCell ref="A3:A8"/>
    <mergeCell ref="A9:A15"/>
    <mergeCell ref="A16:A18"/>
    <mergeCell ref="A19:A26"/>
    <mergeCell ref="A27:A34"/>
    <mergeCell ref="A36:A37"/>
    <mergeCell ref="A38:A49"/>
    <mergeCell ref="A50:A57"/>
    <mergeCell ref="A58:A62"/>
    <mergeCell ref="A63:A67"/>
    <mergeCell ref="A68:A72"/>
    <mergeCell ref="A73:A76"/>
    <mergeCell ref="A77:A78"/>
    <mergeCell ref="A79:A80"/>
    <mergeCell ref="A81:A85"/>
    <mergeCell ref="A86:A89"/>
    <mergeCell ref="A90:A96"/>
    <mergeCell ref="A98:A111"/>
    <mergeCell ref="A112:A113"/>
    <mergeCell ref="A115:A118"/>
    <mergeCell ref="B3:B8"/>
    <mergeCell ref="B9:B15"/>
    <mergeCell ref="B16:B18"/>
    <mergeCell ref="B19:B26"/>
    <mergeCell ref="B27:B34"/>
    <mergeCell ref="B36:B37"/>
    <mergeCell ref="B38:B49"/>
    <mergeCell ref="B50:B57"/>
    <mergeCell ref="B58:B62"/>
    <mergeCell ref="B63:B67"/>
    <mergeCell ref="B68:B72"/>
    <mergeCell ref="B73:B76"/>
    <mergeCell ref="B77:B78"/>
    <mergeCell ref="B79:B80"/>
    <mergeCell ref="B81:B85"/>
    <mergeCell ref="B86:B89"/>
    <mergeCell ref="B90:B96"/>
    <mergeCell ref="B98:B111"/>
    <mergeCell ref="B112:B113"/>
    <mergeCell ref="B115:B118"/>
    <mergeCell ref="I3:I8"/>
    <mergeCell ref="I9:I15"/>
    <mergeCell ref="I16:I18"/>
    <mergeCell ref="I19:I26"/>
    <mergeCell ref="I27:I34"/>
    <mergeCell ref="I36:I37"/>
    <mergeCell ref="I38:I49"/>
    <mergeCell ref="I50:I57"/>
    <mergeCell ref="I58:I62"/>
    <mergeCell ref="I63:I67"/>
    <mergeCell ref="I68:I72"/>
    <mergeCell ref="I73:I76"/>
    <mergeCell ref="I77:I78"/>
    <mergeCell ref="I79:I80"/>
    <mergeCell ref="I81:I85"/>
    <mergeCell ref="I86:I89"/>
    <mergeCell ref="I90:I96"/>
    <mergeCell ref="I98:I111"/>
    <mergeCell ref="I112:I113"/>
    <mergeCell ref="I115:I118"/>
    <mergeCell ref="M3:M8"/>
    <mergeCell ref="M9:M15"/>
    <mergeCell ref="M16:M18"/>
    <mergeCell ref="M19:M26"/>
    <mergeCell ref="M27:M34"/>
    <mergeCell ref="M36:M37"/>
    <mergeCell ref="M38:M49"/>
    <mergeCell ref="M50:M57"/>
    <mergeCell ref="M58:M62"/>
    <mergeCell ref="M63:M67"/>
    <mergeCell ref="M68:M72"/>
    <mergeCell ref="M73:M76"/>
    <mergeCell ref="M77:M78"/>
    <mergeCell ref="M79:M80"/>
    <mergeCell ref="M81:M85"/>
    <mergeCell ref="M86:M89"/>
    <mergeCell ref="M90:M96"/>
    <mergeCell ref="M98:M111"/>
    <mergeCell ref="M112:M113"/>
    <mergeCell ref="M115:M11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2020-03-21T03:11:00Z</dcterms:created>
  <dcterms:modified xsi:type="dcterms:W3CDTF">2025-02-26T06:29:12Z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2052-12.1.0.19768</vt:lpwstr>
  </property>
  <property fmtid="{D5CDD505-2E9C-101B-9397-08002B2CF9AE}" pid="3" name="ICV">
    <vt:lpwstr>FA04E55367BB481C8A02D247313B3EBF_13</vt:lpwstr>
  </property>
</Properties>
</file>