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蒙电_资格后审（excel）" sheetId="5" r:id="rId1"/>
  </sheets>
  <definedNames>
    <definedName name="_xlnm._FilterDatabase" localSheetId="0" hidden="1">'蒙电_资格后审（excel）'!$A$2:$T$2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<sst xmlns="http://schemas.openxmlformats.org/spreadsheetml/2006/main" count="1136" uniqueCount="302">
  <si>
    <t>{"srow":[],"sheetIndex":1,"corpSeal":0,"tempcode":"4127","nameSeal":0,"sheetCount":1,"version":"1","mrow":[{"cols":[{"check":"char(20)","col":1,"nullable":"true"},{"check":"char(200)","col":2,"nullable":"true"},{"check":"char(200)","col":5,"nullable":"true"},{"check":"char(200)","col":6,"nullable":"true"},{"check":"char(100)","col":7},{"check":"char(64)","col":8},{"col":9,"nullable":"true"},{"check":"char(1000)","col":12,"nullable":"true"},{"check":"range(0.00,999999999999.99)","col":14,"nullable":"true"},{"check":"char(200)","col":15,"nullable":"true"},{"check":"char(200)","col":16,"nullable":"true"},{"check":"char(200)","col":17,"nullable":"true"}],"endRow":80,"isFree":false,"startRow":2}]}</t>
  </si>
  <si>
    <t>包头供电公司2024年第十二批次（2025年第一批生产技改预计划项目设备材料采购）物资招标采购项目</t>
  </si>
  <si>
    <t>标段</t>
  </si>
  <si>
    <t>标段名称</t>
  </si>
  <si>
    <t>工程类别</t>
  </si>
  <si>
    <t>建设单位</t>
  </si>
  <si>
    <t>需求部门</t>
  </si>
  <si>
    <t>项目名称</t>
  </si>
  <si>
    <t>设备属性</t>
  </si>
  <si>
    <t>设备名称</t>
  </si>
  <si>
    <t>规格型号</t>
  </si>
  <si>
    <t>单位</t>
  </si>
  <si>
    <t>数量</t>
  </si>
  <si>
    <t>单价最高投标限价（元）</t>
  </si>
  <si>
    <t>最高限价（元）</t>
  </si>
  <si>
    <t>合计（元）</t>
  </si>
  <si>
    <t>专用资格要求</t>
  </si>
  <si>
    <t>到货时间</t>
  </si>
  <si>
    <t>到货地点</t>
  </si>
  <si>
    <t>设备编码</t>
  </si>
  <si>
    <t>采购申请标识</t>
  </si>
  <si>
    <t>1</t>
  </si>
  <si>
    <t>消防系统、火灾报警系统</t>
  </si>
  <si>
    <t>技改</t>
  </si>
  <si>
    <t>包头供电分公司</t>
  </si>
  <si>
    <t>包供修试管理二处</t>
  </si>
  <si>
    <t>包供2025技改-20土右变消防设施消防泵房系统改造工程包供2025技改-20土右变消防设施消防泵房系统改造工程</t>
  </si>
  <si>
    <t>辅助设备设施</t>
  </si>
  <si>
    <t>消防系统</t>
  </si>
  <si>
    <t>消防系统,水消防设备</t>
  </si>
  <si>
    <t>套</t>
  </si>
  <si>
    <t>216600</t>
  </si>
  <si>
    <t>（1）本标段投标人需为火灾报警系统的生产制造商或代理商或经销商，投标人需提供火灾报警系统第三方权威检测机构出具的型式试验报告或检验报告；</t>
  </si>
  <si>
    <t>20250228</t>
  </si>
  <si>
    <t>买方指定仓库地面交货</t>
  </si>
  <si>
    <t>801012428</t>
  </si>
  <si>
    <t>310023599700010</t>
  </si>
  <si>
    <t>包供2025技改-19兴胜变消防设施火灾自动报警系统改造工程包供2025技改-19兴胜变消防设施火灾自动报警系统改造工程</t>
  </si>
  <si>
    <t>火灾报警系统</t>
  </si>
  <si>
    <t>60524</t>
  </si>
  <si>
    <t>800052730</t>
  </si>
  <si>
    <t>310023599800010</t>
  </si>
  <si>
    <t>2</t>
  </si>
  <si>
    <t>SF6在线监测系统</t>
  </si>
  <si>
    <t>包供变电管理一处</t>
  </si>
  <si>
    <t>包供2025技改-15110kV棉纺变电站SF6在线监测装置改造110kV棉纺变电站SF6在线监测装置改造</t>
  </si>
  <si>
    <t>二次设备</t>
  </si>
  <si>
    <t>变电在线监测装置</t>
  </si>
  <si>
    <t>变电在线监测装置,SF6监测系统</t>
  </si>
  <si>
    <t>78000</t>
  </si>
  <si>
    <t>（1）本标段投标人需为SF6在线监测装置的生产商，投标人需提供SF6在线监测装置第三方权威检测机构出具的型式试验报告或检验报告；</t>
  </si>
  <si>
    <t>800016614</t>
  </si>
  <si>
    <t>310023569800010</t>
  </si>
  <si>
    <t>3</t>
  </si>
  <si>
    <t>光缆、瓷绝缘子、避雷器等</t>
  </si>
  <si>
    <t>包供土右供电公司</t>
  </si>
  <si>
    <t>包供2025技改-82土右供电分公司新建沟门变911沟马线与沟门变921沟苗线包供2025技改-82土右供电分公司新建沟门变911沟马线与沟门变921沟苗线</t>
  </si>
  <si>
    <t>装置性材料</t>
  </si>
  <si>
    <t>架空绝缘导线</t>
  </si>
  <si>
    <t>架空绝缘导线,AC10kV,JKLYJ,240</t>
  </si>
  <si>
    <t>千米</t>
  </si>
  <si>
    <t>1.101</t>
  </si>
  <si>
    <t>26000</t>
  </si>
  <si>
    <t>（1）本标段低压综合配电箱必须提供最新的内蒙古电力（集团）有限责任公司设备材料采购资格预审第44标段（低压综合配电箱）入围生产厂家的产品，需提供入围产品供货承诺书；
（2）本标段10kV变压器必须提供最新的内蒙古电力（集团）有限责任公司设备材料采购资格预审第33标段（10kV变压器 （S13立体卷铁芯））入围生产厂家的产品，需提供入围产品供货承诺书；
（3）本标段熔断器、跌落开关必须提供最新的内蒙古电力（集团）有限责任公司设备材料采购资格预审第52标段（熔断器、跌落开关）入围生产厂家的产品，需提供入围产品供货承诺书；
（4）本标段避雷器必须提供最新的内蒙古电力（集团）有限责任公司设备材料采购资格预审第29标段（10kV及以下避雷器）入围生产厂家的产品，需提供入围产品供货承诺书；
（5）本标段光缆必须提供最新的内蒙古电力（集团）有限责任公司设备材料采购资格预审第123标段（光缆）入围生产厂家的产品，需提供入围产品供货承诺书；
（6）本标段钢绞线必须提供最新的内蒙古电力（集团）有限责任公司设备材料采购资格预审第142标段（钢芯铝绞线、镀锌钢绞线（用于10kV及以下工程））入围生产厂家的产品，需提供入围产品供货承诺书；
（7）本标段架空绝缘导线必须提供最新的内蒙古电力（集团）有限责任公司设备材料采购资格预审第96标段（10kV架空绝缘导线）入围生产厂家的产品，需提供入围产品供货承诺书；
（8）本标段绝缘子必须提供最新的内蒙古电力（集团）有限责任公司设备材料采购资格预审第138标段（瓷绝缘子 （用于10kV及以下工程））入围生产厂家的产品，需提供入围产品供货承诺书；
（9）本标段0.4kV绝缘导线、橡皮线、防老化线、地埋线、集束导线必须提供最新的内蒙古电力（集团）有限责任公司设备材料采购资格预审第97标段（0.4kV绝缘导线、橡皮线、防老化线、地埋线、集束导线）入围生产厂家的产品，需提供入围产品供货承诺书；</t>
  </si>
  <si>
    <t>800051484</t>
  </si>
  <si>
    <t>310023659400010</t>
  </si>
  <si>
    <t>0.03</t>
  </si>
  <si>
    <t>310023659500010</t>
  </si>
  <si>
    <t>包供2025技改-83土右供电分公司新建美岱变915沟门线与美岱变922泰石线包供2025技改-83土右供电分公司新建美岱变915沟门线与美岱变922泰石线</t>
  </si>
  <si>
    <t>0.991</t>
  </si>
  <si>
    <t>310023676800010</t>
  </si>
  <si>
    <t>310023676900010</t>
  </si>
  <si>
    <t>包供2025技改-84土右供电分公司新建萨拉齐变913萨杜线与海子变911海固包供2025技改-84土右供电分公司新建萨拉齐变913萨杜线与海子变911海固</t>
  </si>
  <si>
    <t>1.005</t>
  </si>
  <si>
    <t>310023681200010</t>
  </si>
  <si>
    <t>310023681300010</t>
  </si>
  <si>
    <t>包供石拐供电公司</t>
  </si>
  <si>
    <t>包供2025技改-78石拐供电分公司35kV五当召变10kV922五壕线等625-7835kV五当召变10kV922五壕线等6回线路无功补偿更换工程</t>
  </si>
  <si>
    <t>一次设备</t>
  </si>
  <si>
    <t>高压熔断器</t>
  </si>
  <si>
    <t>高压熔断器,AC10kV,跌落式,100A</t>
  </si>
  <si>
    <t>只</t>
  </si>
  <si>
    <t>36</t>
  </si>
  <si>
    <t>187</t>
  </si>
  <si>
    <t>800009711</t>
  </si>
  <si>
    <t>310023535500010</t>
  </si>
  <si>
    <t>包供昆区供电公司</t>
  </si>
  <si>
    <t>包供2025技改-56110kV南排变电站912召庙线等10回线路断路器更换工110kV南排变电站912召庙线等10回线路断路器更换工程</t>
  </si>
  <si>
    <t>52</t>
  </si>
  <si>
    <t>310023631800060</t>
  </si>
  <si>
    <t>包供青山供电公司</t>
  </si>
  <si>
    <t>包供2025技改-59110kV厂前变10kV919厂沃线等7回线路断路器更换WBS要素230712250008F1</t>
  </si>
  <si>
    <t>高压熔断器,AC10kV,跌落式,100A,RW12,瓷，负荷型</t>
  </si>
  <si>
    <t>16</t>
  </si>
  <si>
    <t>801011259</t>
  </si>
  <si>
    <t>310023643800040</t>
  </si>
  <si>
    <t>包供2025技改-80土右供电分公司35kV三道坝变912后店线等4回线路配变包供2025技改-80土右供电分公司35kV三道坝变912后店线等4回线路配变</t>
  </si>
  <si>
    <t>柱式瓷绝缘子</t>
  </si>
  <si>
    <t>柱式瓷绝缘子,R12.5ET125N</t>
  </si>
  <si>
    <t>9</t>
  </si>
  <si>
    <t>58</t>
  </si>
  <si>
    <t>800992381</t>
  </si>
  <si>
    <t>310023629900010</t>
  </si>
  <si>
    <t>盘形悬式瓷绝缘子</t>
  </si>
  <si>
    <t>盘形悬式瓷绝缘子,U70B/146,255,146,300</t>
  </si>
  <si>
    <t>96</t>
  </si>
  <si>
    <t>55</t>
  </si>
  <si>
    <t>800033499</t>
  </si>
  <si>
    <t>310023629900050</t>
  </si>
  <si>
    <t>针式瓷绝缘子</t>
  </si>
  <si>
    <t>针式瓷绝缘子,P-6T,90,150</t>
  </si>
  <si>
    <t>180</t>
  </si>
  <si>
    <t>18</t>
  </si>
  <si>
    <t>800025150</t>
  </si>
  <si>
    <t>310023629900060</t>
  </si>
  <si>
    <t>310023629900070</t>
  </si>
  <si>
    <t>32</t>
  </si>
  <si>
    <t>310023629900080</t>
  </si>
  <si>
    <t>310023629900090</t>
  </si>
  <si>
    <t>包供高新供电公司</t>
  </si>
  <si>
    <t>包供2025技改-70220kV麻池变911涤纶厂线等6处变台及低压线路改造工包供2025技改-70220kV麻池变911涤纶厂线等6处变台及低压线路改造工</t>
  </si>
  <si>
    <t>针式瓷绝缘子,P-6T,120,195</t>
  </si>
  <si>
    <t>21</t>
  </si>
  <si>
    <t>800021506</t>
  </si>
  <si>
    <t>310023640000020</t>
  </si>
  <si>
    <t>包供2025技改-81土右供电分公司110kV毛岱变916毛缸线新增配变工程包供2025技改-81土右供电分公司110kV毛岱变916毛缸线新增配变工程</t>
  </si>
  <si>
    <t>15</t>
  </si>
  <si>
    <t>310023641100010</t>
  </si>
  <si>
    <t>60</t>
  </si>
  <si>
    <t>310023641100050</t>
  </si>
  <si>
    <t>88</t>
  </si>
  <si>
    <t>310023641100060</t>
  </si>
  <si>
    <t>132</t>
  </si>
  <si>
    <t>310023641100070</t>
  </si>
  <si>
    <t>包供九原供电公司</t>
  </si>
  <si>
    <t>包供2025技改-75九原供电分公司110kV哈业脑包变10kV924哈通线等哈业脑包变110kV924哈通线等26条线路断路器更换工程</t>
  </si>
  <si>
    <t>盘形悬式瓷绝缘子,U70B/146,255,146,320</t>
  </si>
  <si>
    <t>552</t>
  </si>
  <si>
    <t>800033765</t>
  </si>
  <si>
    <t>310023646600030</t>
  </si>
  <si>
    <t>28</t>
  </si>
  <si>
    <t>310023659300030</t>
  </si>
  <si>
    <t>310023659300040</t>
  </si>
  <si>
    <t>6</t>
  </si>
  <si>
    <t>310023659500020</t>
  </si>
  <si>
    <t>30</t>
  </si>
  <si>
    <t>310023676700040</t>
  </si>
  <si>
    <t>42</t>
  </si>
  <si>
    <t>310023676700050</t>
  </si>
  <si>
    <t>310023676900020</t>
  </si>
  <si>
    <t>包供2025技改-87土右供电分公司新建苏卜盖变915糖厂线与美岱变912硅铁包供2025技改-87土右供电分公司新建苏卜盖变915糖厂线与美岱变912硅铁</t>
  </si>
  <si>
    <t>310023677300020</t>
  </si>
  <si>
    <t>310023677300030</t>
  </si>
  <si>
    <t>310023677500020</t>
  </si>
  <si>
    <t>包供2025技改-86土右供电分公司新建苏卜盖变911苏园线与美岱变914工业包供2025技改-86土右供电分公司新建苏卜盖变911苏园线与美岱变914工业</t>
  </si>
  <si>
    <t>310023677700020</t>
  </si>
  <si>
    <t>24</t>
  </si>
  <si>
    <t>310023677700030</t>
  </si>
  <si>
    <t>310023677800020</t>
  </si>
  <si>
    <t>包供2025技改-85土右供电分公司新建萨拉齐变917萨亚线与海子变912海寰包供2025技改-85土右供电分公司新建萨拉齐变917萨亚线与海子变912海寰</t>
  </si>
  <si>
    <t>59</t>
  </si>
  <si>
    <t>310023679000030</t>
  </si>
  <si>
    <t>54</t>
  </si>
  <si>
    <t>310023679000040</t>
  </si>
  <si>
    <t>35</t>
  </si>
  <si>
    <t>310023681100030</t>
  </si>
  <si>
    <t>310023681100040</t>
  </si>
  <si>
    <t>310023682200020</t>
  </si>
  <si>
    <t>铜芯聚氯乙烯绝缘电线</t>
  </si>
  <si>
    <t>铜芯聚氯乙烯绝缘电线,BV-35</t>
  </si>
  <si>
    <t>米</t>
  </si>
  <si>
    <t>240</t>
  </si>
  <si>
    <t>801000157</t>
  </si>
  <si>
    <t>310023535600010</t>
  </si>
  <si>
    <t>包供2025技改-77石拐供电分公司35kV五当召变10kV922五壕线等625-7735kV五当召变10kV922五壕线等6回线路断路器改造工程</t>
  </si>
  <si>
    <t>300</t>
  </si>
  <si>
    <t>310023570400010</t>
  </si>
  <si>
    <t>包供2025技改-88九原供电分公司新建110kV苏木变10kV911苏哈线与新建110kV苏木变10kV911苏哈线与110kV如泰变10kV912如泉线联</t>
  </si>
  <si>
    <t>钢绞线</t>
  </si>
  <si>
    <t>钢绞线,1×7-9.0-1370-B,50,镀锌</t>
  </si>
  <si>
    <t>吨</t>
  </si>
  <si>
    <t>0.09</t>
  </si>
  <si>
    <t>8850</t>
  </si>
  <si>
    <t>800033713</t>
  </si>
  <si>
    <t>310023646900050</t>
  </si>
  <si>
    <t>包供信息通信处</t>
  </si>
  <si>
    <t>包供2025技改-21福永变等9个220kV变电站双沟道改造工程福永变等11个220kV变电站双沟道改造工程</t>
  </si>
  <si>
    <t>通信设备</t>
  </si>
  <si>
    <t>光纤配线架(ODF)</t>
  </si>
  <si>
    <t>光纤配线架(ODF),≥144芯</t>
  </si>
  <si>
    <t>4000</t>
  </si>
  <si>
    <t>800017860</t>
  </si>
  <si>
    <t>310023634600010</t>
  </si>
  <si>
    <t>48芯ODF</t>
  </si>
  <si>
    <t>个</t>
  </si>
  <si>
    <t>7</t>
  </si>
  <si>
    <t>2100</t>
  </si>
  <si>
    <t>801005498</t>
  </si>
  <si>
    <t>310023643800090</t>
  </si>
  <si>
    <t>光网络单元设备(ONU)</t>
  </si>
  <si>
    <t>光网络单元设备(ONU),交流220V输入,2,4,无,4,无,户外</t>
  </si>
  <si>
    <t>台</t>
  </si>
  <si>
    <t>1050</t>
  </si>
  <si>
    <t>800992923</t>
  </si>
  <si>
    <t>310023643800080</t>
  </si>
  <si>
    <t>分光器</t>
  </si>
  <si>
    <t>分光器,一分二,10%:90%</t>
  </si>
  <si>
    <t>14</t>
  </si>
  <si>
    <t>800017598</t>
  </si>
  <si>
    <t>310023643800100</t>
  </si>
  <si>
    <t>低压综合配电箱</t>
  </si>
  <si>
    <t>低压综合配电箱,JP-400KVA</t>
  </si>
  <si>
    <t>23000</t>
  </si>
  <si>
    <t>801007839</t>
  </si>
  <si>
    <t>310023642100090</t>
  </si>
  <si>
    <t>10KV跌落式熔断器</t>
  </si>
  <si>
    <t>10KV跌落式熔断器,RW13-12/100A</t>
  </si>
  <si>
    <t>组</t>
  </si>
  <si>
    <t>560</t>
  </si>
  <si>
    <t>801002549</t>
  </si>
  <si>
    <t>310023646700080</t>
  </si>
  <si>
    <t>跌落式避雷器</t>
  </si>
  <si>
    <t>跌落式避雷器,HY5WS-17/50-DL</t>
  </si>
  <si>
    <t>49</t>
  </si>
  <si>
    <t>550</t>
  </si>
  <si>
    <t>801000080</t>
  </si>
  <si>
    <t>310023646700060</t>
  </si>
  <si>
    <t>310023653100070</t>
  </si>
  <si>
    <t>氧化锌避雷器</t>
  </si>
  <si>
    <t>氧化锌避雷器,通用,HY5WS5-17/50</t>
  </si>
  <si>
    <t>801003906</t>
  </si>
  <si>
    <t>310023659500050</t>
  </si>
  <si>
    <t>310023676900050</t>
  </si>
  <si>
    <t>310023677500050</t>
  </si>
  <si>
    <t>310023677800050</t>
  </si>
  <si>
    <t>4</t>
  </si>
  <si>
    <t>310023681300040</t>
  </si>
  <si>
    <t>310023682200050</t>
  </si>
  <si>
    <t>单台电容器</t>
  </si>
  <si>
    <t>单台电容器,AC6KV,180KVAR,BAM-11-100-1W</t>
  </si>
  <si>
    <t>5000</t>
  </si>
  <si>
    <t>801022859</t>
  </si>
  <si>
    <t>310023640500010</t>
  </si>
  <si>
    <t>单台电容器,AC6KV,300kvar,BAM-11-100-1W</t>
  </si>
  <si>
    <t>8</t>
  </si>
  <si>
    <t>10000</t>
  </si>
  <si>
    <t>801022858</t>
  </si>
  <si>
    <t>310023640700010</t>
  </si>
  <si>
    <t>导引光缆</t>
  </si>
  <si>
    <t>导引光缆,24芯,阻燃型,阻燃,GYFTZY</t>
  </si>
  <si>
    <t>1542</t>
  </si>
  <si>
    <t>6.3</t>
  </si>
  <si>
    <t>801015722</t>
  </si>
  <si>
    <t>310023630800020</t>
  </si>
  <si>
    <t>导引光缆,36芯,阻燃型,通用,GYFTZY</t>
  </si>
  <si>
    <t>435</t>
  </si>
  <si>
    <t>7.5</t>
  </si>
  <si>
    <t>801012672</t>
  </si>
  <si>
    <t>310023630800030</t>
  </si>
  <si>
    <t>325</t>
  </si>
  <si>
    <t>310023630900020</t>
  </si>
  <si>
    <t>281</t>
  </si>
  <si>
    <t>310023631000020</t>
  </si>
  <si>
    <t>366</t>
  </si>
  <si>
    <t>310023631000030</t>
  </si>
  <si>
    <t>425</t>
  </si>
  <si>
    <t>310023634100020</t>
  </si>
  <si>
    <t>1962</t>
  </si>
  <si>
    <t>310023634100030</t>
  </si>
  <si>
    <t>648</t>
  </si>
  <si>
    <t>310023634200020</t>
  </si>
  <si>
    <t>3255</t>
  </si>
  <si>
    <t>310023634300020</t>
  </si>
  <si>
    <t>导引光缆,48芯,阻燃型,通用,GYFTZY</t>
  </si>
  <si>
    <t>806</t>
  </si>
  <si>
    <t>8.5</t>
  </si>
  <si>
    <t>801012673</t>
  </si>
  <si>
    <t>310023634300030</t>
  </si>
  <si>
    <t>211</t>
  </si>
  <si>
    <t>310023634400030</t>
  </si>
  <si>
    <t>289</t>
  </si>
  <si>
    <t>310023634400040</t>
  </si>
  <si>
    <t>导引光缆,72芯,阻燃型</t>
  </si>
  <si>
    <t>256</t>
  </si>
  <si>
    <t>9.9</t>
  </si>
  <si>
    <t>801006091</t>
  </si>
  <si>
    <t>310023634400050</t>
  </si>
  <si>
    <t>315</t>
  </si>
  <si>
    <t>310023634500030</t>
  </si>
  <si>
    <t>474</t>
  </si>
  <si>
    <t>310023634500040</t>
  </si>
  <si>
    <t>338</t>
  </si>
  <si>
    <t>310023634500050</t>
  </si>
  <si>
    <t>242</t>
  </si>
  <si>
    <t>310023634600030</t>
  </si>
  <si>
    <t>166</t>
  </si>
  <si>
    <t>310023687300010</t>
  </si>
  <si>
    <t>10kV变压器</t>
  </si>
  <si>
    <t>10kV变压器,400kVA,普通,立式卷铁,油浸,S20,无励磁调压,立体卷铁</t>
  </si>
  <si>
    <t>80000</t>
  </si>
  <si>
    <t>801022634</t>
  </si>
  <si>
    <t>310023642100080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</si>
</sst>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等线"/>
      <charset val="134"/>
      <scheme val="minor"/>
    </font>
    <font>
      <sz val="14"/>
      <color theme="1"/>
      <name val="等线"/>
      <charset val="134"/>
      <scheme val="minor"/>
    </font>
    <font>
      <b/>
      <sz val="8"/>
      <name val="黑体"/>
      <charset val="134"/>
    </font>
    <font>
      <sz val="9"/>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
      <sz val="11"/>
      <color indexed="8"/>
      <name val="宋体"/>
      <charset val="134"/>
    </font>
    <font>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lignment vertical="center"/>
    </xf>
    <xf numFmtId="0" fontId="23" fillId="0" borderId="0">
      <alignment vertical="center"/>
    </xf>
    <xf numFmtId="0" fontId="23" fillId="0" borderId="0"/>
    <xf numFmtId="0" fontId="23" fillId="0" borderId="0"/>
    <xf numFmtId="0" fontId="23" fillId="0" borderId="0"/>
    <xf numFmtId="0" fontId="23" fillId="0" borderId="0"/>
    <xf numFmtId="0" fontId="0"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xf numFmtId="0" fontId="25" fillId="0" borderId="0"/>
    <xf numFmtId="0" fontId="24" fillId="0" borderId="0"/>
    <xf numFmtId="0" fontId="24" fillId="0" borderId="0"/>
    <xf numFmtId="0" fontId="0" fillId="0" borderId="0">
      <alignment vertical="center"/>
    </xf>
    <xf numFmtId="0" fontId="25" fillId="0" borderId="0">
      <alignment vertical="center"/>
    </xf>
    <xf numFmtId="0" fontId="26" fillId="0" borderId="0"/>
    <xf numFmtId="0" fontId="24" fillId="0" borderId="0"/>
    <xf numFmtId="0" fontId="25" fillId="0" borderId="0">
      <alignment vertical="center"/>
    </xf>
    <xf numFmtId="0" fontId="25" fillId="0" borderId="0">
      <alignment vertical="center"/>
    </xf>
    <xf numFmtId="0" fontId="0" fillId="0" borderId="0"/>
    <xf numFmtId="0" fontId="24" fillId="0" borderId="0"/>
    <xf numFmtId="0" fontId="25" fillId="0" borderId="0">
      <alignment vertical="center"/>
    </xf>
    <xf numFmtId="0" fontId="25" fillId="0" borderId="0"/>
    <xf numFmtId="0" fontId="23" fillId="0" borderId="0">
      <alignment vertical="center"/>
    </xf>
    <xf numFmtId="0" fontId="23" fillId="0" borderId="0">
      <alignment vertical="center"/>
    </xf>
    <xf numFmtId="0" fontId="25" fillId="0" borderId="0">
      <alignment vertical="center"/>
    </xf>
    <xf numFmtId="0" fontId="23" fillId="0" borderId="0"/>
    <xf numFmtId="0" fontId="25" fillId="0" borderId="0">
      <alignment vertical="center"/>
    </xf>
    <xf numFmtId="0" fontId="25" fillId="0" borderId="0">
      <alignment vertical="center"/>
    </xf>
    <xf numFmtId="0" fontId="25" fillId="0" borderId="0"/>
    <xf numFmtId="0" fontId="0" fillId="0" borderId="0"/>
    <xf numFmtId="0" fontId="25" fillId="0" borderId="0"/>
    <xf numFmtId="0" fontId="0" fillId="0" borderId="0"/>
    <xf numFmtId="0" fontId="0" fillId="0" borderId="0">
      <alignment vertical="center"/>
    </xf>
    <xf numFmtId="0" fontId="0" fillId="0" borderId="0">
      <alignment vertical="center"/>
    </xf>
    <xf numFmtId="0" fontId="25" fillId="0" borderId="0">
      <alignment vertical="center"/>
    </xf>
    <xf numFmtId="0" fontId="25" fillId="0" borderId="0"/>
    <xf numFmtId="0" fontId="0" fillId="0" borderId="0"/>
    <xf numFmtId="0" fontId="25" fillId="0" borderId="0">
      <alignment vertical="center"/>
    </xf>
    <xf numFmtId="0" fontId="23" fillId="0" borderId="0"/>
    <xf numFmtId="0" fontId="25" fillId="0" borderId="0">
      <alignment vertical="center"/>
    </xf>
    <xf numFmtId="0" fontId="23" fillId="0" borderId="0"/>
    <xf numFmtId="0" fontId="23"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xf numFmtId="0" fontId="0" fillId="0" borderId="0"/>
    <xf numFmtId="0" fontId="24" fillId="0" borderId="0"/>
    <xf numFmtId="0" fontId="25" fillId="0" borderId="0">
      <alignment vertical="center"/>
    </xf>
    <xf numFmtId="0" fontId="23" fillId="0" borderId="0"/>
    <xf numFmtId="0" fontId="23" fillId="0" borderId="0"/>
    <xf numFmtId="0" fontId="23" fillId="0" borderId="0"/>
    <xf numFmtId="0" fontId="23" fillId="0" borderId="0"/>
    <xf numFmtId="0" fontId="23" fillId="0" borderId="0"/>
    <xf numFmtId="0" fontId="0" fillId="0" borderId="0"/>
    <xf numFmtId="0" fontId="25" fillId="0" borderId="0">
      <alignment vertical="center"/>
    </xf>
    <xf numFmtId="0" fontId="26" fillId="0" borderId="0"/>
    <xf numFmtId="0" fontId="24" fillId="0" borderId="0"/>
    <xf numFmtId="0" fontId="0" fillId="0" borderId="0"/>
    <xf numFmtId="0" fontId="24" fillId="0" borderId="0"/>
    <xf numFmtId="0" fontId="0" fillId="0" borderId="0"/>
    <xf numFmtId="0" fontId="24" fillId="0" borderId="0"/>
    <xf numFmtId="0" fontId="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0"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0" fillId="0" borderId="0">
      <alignment vertical="center"/>
    </xf>
    <xf numFmtId="0" fontId="24" fillId="0" borderId="0"/>
    <xf numFmtId="0" fontId="24" fillId="0" borderId="0"/>
    <xf numFmtId="0" fontId="24" fillId="0" borderId="0"/>
    <xf numFmtId="0" fontId="23" fillId="0" borderId="0"/>
    <xf numFmtId="0" fontId="24" fillId="0" borderId="0"/>
    <xf numFmtId="0" fontId="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alignment vertical="center"/>
    </xf>
  </cellStyleXfs>
  <cellXfs count="19">
    <xf numFmtId="0" fontId="0" fillId="0" borderId="0" xfId="0">
      <alignment vertical="center"/>
    </xf>
    <xf numFmtId="0" fontId="0" fillId="0" borderId="0" xfId="0" applyFill="1" applyAlignment="1">
      <alignment vertical="center" wrapText="1"/>
    </xf>
    <xf numFmtId="0" fontId="0" fillId="0" borderId="0" xfId="0" applyAlignment="1">
      <alignment vertical="center" wrapText="1"/>
    </xf>
    <xf numFmtId="49" fontId="0" fillId="0" borderId="0" xfId="0" applyNumberFormat="1">
      <alignment vertical="center"/>
    </xf>
    <xf numFmtId="0" fontId="0" fillId="0" borderId="0" xfId="0" applyFill="1">
      <alignment vertical="center"/>
    </xf>
    <xf numFmtId="0" fontId="1" fillId="0" borderId="1"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137" applyFont="1" applyFill="1" applyBorder="1" applyAlignment="1">
      <alignment horizontal="center" vertical="center"/>
    </xf>
    <xf numFmtId="49" fontId="3" fillId="0" borderId="5"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Normal 2" xfId="50"/>
    <cellStyle name="Normal 2 12" xfId="51"/>
    <cellStyle name="Normal 2 13" xfId="52"/>
    <cellStyle name="Normal 2 2" xfId="53"/>
    <cellStyle name="Normal 2 5" xfId="54"/>
    <cellStyle name="常规 10" xfId="55"/>
    <cellStyle name="常规 10 5" xfId="56"/>
    <cellStyle name="常规 11" xfId="57"/>
    <cellStyle name="常规 11 10" xfId="58"/>
    <cellStyle name="常规 11 2" xfId="59"/>
    <cellStyle name="常规 11 2 2" xfId="60"/>
    <cellStyle name="常规 12" xfId="61"/>
    <cellStyle name="常规 12 2" xfId="62"/>
    <cellStyle name="常规 13" xfId="63"/>
    <cellStyle name="常规 14" xfId="64"/>
    <cellStyle name="常规 14 7" xfId="65"/>
    <cellStyle name="常规 15" xfId="66"/>
    <cellStyle name="常规 16" xfId="67"/>
    <cellStyle name="常规 17" xfId="68"/>
    <cellStyle name="常规 17 2" xfId="69"/>
    <cellStyle name="常规 18" xfId="70"/>
    <cellStyle name="常规 19" xfId="71"/>
    <cellStyle name="常规 2" xfId="72"/>
    <cellStyle name="常规 2 10" xfId="73"/>
    <cellStyle name="常规 2 14" xfId="74"/>
    <cellStyle name="常规 2 15" xfId="75"/>
    <cellStyle name="常规 2 16" xfId="76"/>
    <cellStyle name="常规 2 17" xfId="77"/>
    <cellStyle name="常规 2 19" xfId="78"/>
    <cellStyle name="常规 2 2 14 2" xfId="79"/>
    <cellStyle name="常规 2 2 2" xfId="80"/>
    <cellStyle name="常规 2 2 2 10" xfId="81"/>
    <cellStyle name="常规 2 2 2 10 3" xfId="82"/>
    <cellStyle name="常规 2 2 2 11" xfId="83"/>
    <cellStyle name="常规 2 2 2 2" xfId="84"/>
    <cellStyle name="常规 2 2 2 2 2 2 2" xfId="85"/>
    <cellStyle name="常规 2 2 2 2 3" xfId="86"/>
    <cellStyle name="常规 2 2 2 3" xfId="87"/>
    <cellStyle name="常规 2 2 2 4" xfId="88"/>
    <cellStyle name="常规 2 2 2_太旗局：内蒙古电力公司2016年生产性固定资产零购计划明细表" xfId="89"/>
    <cellStyle name="常规 2 2 4" xfId="90"/>
    <cellStyle name="常规 2 2 5" xfId="91"/>
    <cellStyle name="常规 2 3" xfId="92"/>
    <cellStyle name="常规 2 3 16" xfId="93"/>
    <cellStyle name="常规 2 5" xfId="94"/>
    <cellStyle name="常规 2 6 2" xfId="95"/>
    <cellStyle name="常规 2_福利2017年白糖茶叶" xfId="96"/>
    <cellStyle name="常规 20" xfId="97"/>
    <cellStyle name="常规 21" xfId="98"/>
    <cellStyle name="常规 22" xfId="99"/>
    <cellStyle name="常规 23" xfId="100"/>
    <cellStyle name="常规 24" xfId="101"/>
    <cellStyle name="常规 25" xfId="102"/>
    <cellStyle name="常规 26" xfId="103"/>
    <cellStyle name="常规 27" xfId="104"/>
    <cellStyle name="常规 28" xfId="105"/>
    <cellStyle name="常规 29" xfId="106"/>
    <cellStyle name="常规 3" xfId="107"/>
    <cellStyle name="常规 3 2" xfId="108"/>
    <cellStyle name="常规 30" xfId="109"/>
    <cellStyle name="常规 31" xfId="110"/>
    <cellStyle name="常规 32" xfId="111"/>
    <cellStyle name="常规 33" xfId="112"/>
    <cellStyle name="常规 34" xfId="113"/>
    <cellStyle name="常规 35" xfId="114"/>
    <cellStyle name="常规 36" xfId="115"/>
    <cellStyle name="常规 37" xfId="116"/>
    <cellStyle name="常规 38" xfId="117"/>
    <cellStyle name="常规 39" xfId="118"/>
    <cellStyle name="常规 4" xfId="119"/>
    <cellStyle name="常规 40" xfId="120"/>
    <cellStyle name="常规 41" xfId="121"/>
    <cellStyle name="常规 42" xfId="122"/>
    <cellStyle name="常规 43" xfId="123"/>
    <cellStyle name="常规 44" xfId="124"/>
    <cellStyle name="常规 45" xfId="125"/>
    <cellStyle name="常规 46" xfId="126"/>
    <cellStyle name="常规 47" xfId="127"/>
    <cellStyle name="常规 48" xfId="128"/>
    <cellStyle name="常规 49" xfId="129"/>
    <cellStyle name="常规 5" xfId="130"/>
    <cellStyle name="常规 5 2 2" xfId="131"/>
    <cellStyle name="常规 50" xfId="132"/>
    <cellStyle name="常规 51" xfId="133"/>
    <cellStyle name="常规 52" xfId="134"/>
    <cellStyle name="常规 53" xfId="135"/>
    <cellStyle name="常规 54" xfId="136"/>
    <cellStyle name="常规 55" xfId="137"/>
    <cellStyle name="常规 56" xfId="138"/>
    <cellStyle name="常规 57" xfId="139"/>
    <cellStyle name="常规 58" xfId="140"/>
    <cellStyle name="常规 59" xfId="141"/>
    <cellStyle name="常规 6" xfId="142"/>
    <cellStyle name="常规 6 4 4" xfId="143"/>
    <cellStyle name="常规 60" xfId="144"/>
    <cellStyle name="常规 61" xfId="145"/>
    <cellStyle name="常规 62" xfId="146"/>
    <cellStyle name="常规 7" xfId="147"/>
    <cellStyle name="常规 79" xfId="148"/>
    <cellStyle name="常规 8" xfId="149"/>
    <cellStyle name="常规 80" xfId="150"/>
    <cellStyle name="常规 81" xfId="151"/>
    <cellStyle name="常规 82" xfId="152"/>
    <cellStyle name="常规 83" xfId="153"/>
    <cellStyle name="常规 84" xfId="154"/>
    <cellStyle name="常规 87" xfId="155"/>
    <cellStyle name="常规 9" xfId="1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81"/>
  <sheetViews>
    <sheetView tabSelected="1" topLeftCell="G1" workbookViewId="0">
      <selection activeCell="P3" sqref="P3:P4"/>
    </sheetView>
  </sheetViews>
  <sheetFormatPr defaultColWidth="9" defaultRowHeight="13.8"/>
  <cols>
    <col min="1" max="1" width="9" hidden="1" customWidth="1"/>
    <col min="3" max="3" width="22" customWidth="1"/>
    <col min="5" max="6" width="10.3333333333333" customWidth="1"/>
    <col min="7" max="7" width="45.3333333333333" customWidth="1"/>
    <col min="8" max="9" width="10.7777777777778" customWidth="1"/>
    <col min="10" max="10" width="22.2222222222222" customWidth="1"/>
    <col min="16" max="16" width="28.4444444444444" customWidth="1"/>
    <col min="17" max="17" width="9" style="3"/>
    <col min="20" max="20" width="18.1759259259259" customWidth="1"/>
  </cols>
  <sheetData>
    <row r="1" ht="41" customHeight="1" spans="1:20">
      <c r="A1" s="4" t="s">
        <v>0</v>
      </c>
      <c r="B1" s="5" t="s">
        <v>1</v>
      </c>
      <c r="C1" s="5"/>
      <c r="D1" s="5"/>
      <c r="E1" s="5"/>
      <c r="F1" s="5"/>
      <c r="G1" s="5"/>
      <c r="H1" s="5"/>
      <c r="I1" s="5"/>
      <c r="J1" s="5"/>
      <c r="K1" s="5"/>
      <c r="L1" s="5"/>
      <c r="M1" s="5"/>
      <c r="N1" s="5"/>
      <c r="O1" s="5"/>
      <c r="P1" s="5"/>
      <c r="Q1" s="5"/>
      <c r="R1" s="5"/>
      <c r="S1" s="5"/>
      <c r="T1" s="5"/>
    </row>
    <row r="2" ht="28.8" spans="1:20">
      <c r="A2" s="4"/>
      <c r="B2" s="6" t="s">
        <v>2</v>
      </c>
      <c r="C2" s="7" t="s">
        <v>3</v>
      </c>
      <c r="D2" s="7" t="s">
        <v>4</v>
      </c>
      <c r="E2" s="7" t="s">
        <v>5</v>
      </c>
      <c r="F2" s="7" t="s">
        <v>6</v>
      </c>
      <c r="G2" s="7" t="s">
        <v>7</v>
      </c>
      <c r="H2" s="7" t="s">
        <v>8</v>
      </c>
      <c r="I2" s="7" t="s">
        <v>9</v>
      </c>
      <c r="J2" s="7" t="s">
        <v>10</v>
      </c>
      <c r="K2" s="7" t="s">
        <v>11</v>
      </c>
      <c r="L2" s="7" t="s">
        <v>12</v>
      </c>
      <c r="M2" s="7" t="s">
        <v>13</v>
      </c>
      <c r="N2" s="7" t="s">
        <v>14</v>
      </c>
      <c r="O2" s="7" t="s">
        <v>15</v>
      </c>
      <c r="P2" s="7" t="s">
        <v>16</v>
      </c>
      <c r="Q2" s="6" t="s">
        <v>17</v>
      </c>
      <c r="R2" s="7" t="s">
        <v>18</v>
      </c>
      <c r="S2" s="17" t="s">
        <v>19</v>
      </c>
      <c r="T2" s="17" t="s">
        <v>20</v>
      </c>
    </row>
    <row r="3" s="1" customFormat="1" ht="46" customHeight="1" spans="2:20">
      <c r="B3" s="8" t="s">
        <v>21</v>
      </c>
      <c r="C3" s="8" t="s">
        <v>22</v>
      </c>
      <c r="D3" s="9" t="s">
        <v>23</v>
      </c>
      <c r="E3" s="9" t="s">
        <v>24</v>
      </c>
      <c r="F3" s="9" t="s">
        <v>25</v>
      </c>
      <c r="G3" s="9" t="s">
        <v>26</v>
      </c>
      <c r="H3" s="9" t="s">
        <v>27</v>
      </c>
      <c r="I3" s="9" t="s">
        <v>28</v>
      </c>
      <c r="J3" s="9" t="s">
        <v>29</v>
      </c>
      <c r="K3" s="9" t="s">
        <v>30</v>
      </c>
      <c r="L3" s="9" t="s">
        <v>21</v>
      </c>
      <c r="M3" s="9" t="s">
        <v>31</v>
      </c>
      <c r="N3" s="9">
        <f>M3*L3</f>
        <v>216600</v>
      </c>
      <c r="O3" s="13">
        <f>SUM(N3:N4)</f>
        <v>277124</v>
      </c>
      <c r="P3" s="13" t="s">
        <v>32</v>
      </c>
      <c r="Q3" s="8" t="s">
        <v>33</v>
      </c>
      <c r="R3" s="9" t="s">
        <v>34</v>
      </c>
      <c r="S3" s="9" t="s">
        <v>35</v>
      </c>
      <c r="T3" s="9" t="s">
        <v>36</v>
      </c>
    </row>
    <row r="4" s="1" customFormat="1" ht="46" customHeight="1" spans="2:20">
      <c r="B4" s="10"/>
      <c r="C4" s="8"/>
      <c r="D4" s="9" t="s">
        <v>23</v>
      </c>
      <c r="E4" s="9" t="s">
        <v>24</v>
      </c>
      <c r="F4" s="9" t="s">
        <v>25</v>
      </c>
      <c r="G4" s="9" t="s">
        <v>37</v>
      </c>
      <c r="H4" s="9" t="s">
        <v>27</v>
      </c>
      <c r="I4" s="9" t="s">
        <v>38</v>
      </c>
      <c r="J4" s="9" t="s">
        <v>38</v>
      </c>
      <c r="K4" s="9" t="s">
        <v>30</v>
      </c>
      <c r="L4" s="9" t="s">
        <v>21</v>
      </c>
      <c r="M4" s="9" t="s">
        <v>39</v>
      </c>
      <c r="N4" s="9">
        <f t="shared" ref="N4:N35" si="0">M4*L4</f>
        <v>60524</v>
      </c>
      <c r="O4" s="14"/>
      <c r="P4" s="14"/>
      <c r="Q4" s="8" t="s">
        <v>33</v>
      </c>
      <c r="R4" s="9" t="s">
        <v>34</v>
      </c>
      <c r="S4" s="9" t="s">
        <v>40</v>
      </c>
      <c r="T4" s="9" t="s">
        <v>41</v>
      </c>
    </row>
    <row r="5" s="1" customFormat="1" ht="81" customHeight="1" spans="2:20">
      <c r="B5" s="8" t="s">
        <v>42</v>
      </c>
      <c r="C5" s="8" t="s">
        <v>43</v>
      </c>
      <c r="D5" s="9" t="s">
        <v>23</v>
      </c>
      <c r="E5" s="9" t="s">
        <v>24</v>
      </c>
      <c r="F5" s="9" t="s">
        <v>44</v>
      </c>
      <c r="G5" s="9" t="s">
        <v>45</v>
      </c>
      <c r="H5" s="9" t="s">
        <v>46</v>
      </c>
      <c r="I5" s="9" t="s">
        <v>47</v>
      </c>
      <c r="J5" s="9" t="s">
        <v>48</v>
      </c>
      <c r="K5" s="9" t="s">
        <v>30</v>
      </c>
      <c r="L5" s="9" t="s">
        <v>21</v>
      </c>
      <c r="M5" s="9" t="s">
        <v>49</v>
      </c>
      <c r="N5" s="9">
        <f t="shared" si="0"/>
        <v>78000</v>
      </c>
      <c r="O5" s="15">
        <f>N5</f>
        <v>78000</v>
      </c>
      <c r="P5" s="15" t="s">
        <v>50</v>
      </c>
      <c r="Q5" s="8" t="s">
        <v>33</v>
      </c>
      <c r="R5" s="9" t="s">
        <v>34</v>
      </c>
      <c r="S5" s="9" t="s">
        <v>51</v>
      </c>
      <c r="T5" s="9" t="s">
        <v>52</v>
      </c>
    </row>
    <row r="6" s="2" customFormat="1" ht="46" customHeight="1" spans="1:20">
      <c r="A6" s="1"/>
      <c r="B6" s="11" t="s">
        <v>53</v>
      </c>
      <c r="C6" s="11" t="s">
        <v>54</v>
      </c>
      <c r="D6" s="9" t="s">
        <v>23</v>
      </c>
      <c r="E6" s="9" t="s">
        <v>24</v>
      </c>
      <c r="F6" s="9" t="s">
        <v>55</v>
      </c>
      <c r="G6" s="9" t="s">
        <v>56</v>
      </c>
      <c r="H6" s="9" t="s">
        <v>57</v>
      </c>
      <c r="I6" s="9" t="s">
        <v>58</v>
      </c>
      <c r="J6" s="9" t="s">
        <v>59</v>
      </c>
      <c r="K6" s="9" t="s">
        <v>60</v>
      </c>
      <c r="L6" s="9" t="s">
        <v>61</v>
      </c>
      <c r="M6" s="9" t="s">
        <v>62</v>
      </c>
      <c r="N6" s="9">
        <f t="shared" si="0"/>
        <v>28626</v>
      </c>
      <c r="O6" s="13">
        <f>SUM(N6:N81)</f>
        <v>579102.7</v>
      </c>
      <c r="P6" s="13" t="s">
        <v>63</v>
      </c>
      <c r="Q6" s="8" t="s">
        <v>33</v>
      </c>
      <c r="R6" s="9" t="s">
        <v>34</v>
      </c>
      <c r="S6" s="9" t="s">
        <v>64</v>
      </c>
      <c r="T6" s="9" t="s">
        <v>65</v>
      </c>
    </row>
    <row r="7" s="2" customFormat="1" ht="46" customHeight="1" spans="1:20">
      <c r="A7" s="1"/>
      <c r="B7" s="12"/>
      <c r="C7" s="12"/>
      <c r="D7" s="9" t="s">
        <v>23</v>
      </c>
      <c r="E7" s="9" t="s">
        <v>24</v>
      </c>
      <c r="F7" s="9" t="s">
        <v>55</v>
      </c>
      <c r="G7" s="9" t="s">
        <v>56</v>
      </c>
      <c r="H7" s="9" t="s">
        <v>57</v>
      </c>
      <c r="I7" s="9" t="s">
        <v>58</v>
      </c>
      <c r="J7" s="9" t="s">
        <v>59</v>
      </c>
      <c r="K7" s="9" t="s">
        <v>60</v>
      </c>
      <c r="L7" s="9" t="s">
        <v>66</v>
      </c>
      <c r="M7" s="9" t="s">
        <v>62</v>
      </c>
      <c r="N7" s="9">
        <f t="shared" si="0"/>
        <v>780</v>
      </c>
      <c r="O7" s="16"/>
      <c r="P7" s="16"/>
      <c r="Q7" s="8" t="s">
        <v>33</v>
      </c>
      <c r="R7" s="9" t="s">
        <v>34</v>
      </c>
      <c r="S7" s="9" t="s">
        <v>64</v>
      </c>
      <c r="T7" s="9" t="s">
        <v>67</v>
      </c>
    </row>
    <row r="8" s="2" customFormat="1" ht="46" customHeight="1" spans="1:20">
      <c r="A8" s="1"/>
      <c r="B8" s="12"/>
      <c r="C8" s="12"/>
      <c r="D8" s="9" t="s">
        <v>23</v>
      </c>
      <c r="E8" s="9" t="s">
        <v>24</v>
      </c>
      <c r="F8" s="9" t="s">
        <v>55</v>
      </c>
      <c r="G8" s="9" t="s">
        <v>68</v>
      </c>
      <c r="H8" s="9" t="s">
        <v>57</v>
      </c>
      <c r="I8" s="9" t="s">
        <v>58</v>
      </c>
      <c r="J8" s="9" t="s">
        <v>59</v>
      </c>
      <c r="K8" s="9" t="s">
        <v>60</v>
      </c>
      <c r="L8" s="9" t="s">
        <v>69</v>
      </c>
      <c r="M8" s="9" t="s">
        <v>62</v>
      </c>
      <c r="N8" s="9">
        <f t="shared" si="0"/>
        <v>25766</v>
      </c>
      <c r="O8" s="16"/>
      <c r="P8" s="16"/>
      <c r="Q8" s="8" t="s">
        <v>33</v>
      </c>
      <c r="R8" s="9" t="s">
        <v>34</v>
      </c>
      <c r="S8" s="9" t="s">
        <v>64</v>
      </c>
      <c r="T8" s="9" t="s">
        <v>70</v>
      </c>
    </row>
    <row r="9" s="2" customFormat="1" ht="46" customHeight="1" spans="1:20">
      <c r="A9" s="1"/>
      <c r="B9" s="12"/>
      <c r="C9" s="12"/>
      <c r="D9" s="9" t="s">
        <v>23</v>
      </c>
      <c r="E9" s="9" t="s">
        <v>24</v>
      </c>
      <c r="F9" s="9" t="s">
        <v>55</v>
      </c>
      <c r="G9" s="9" t="s">
        <v>68</v>
      </c>
      <c r="H9" s="9" t="s">
        <v>57</v>
      </c>
      <c r="I9" s="9" t="s">
        <v>58</v>
      </c>
      <c r="J9" s="9" t="s">
        <v>59</v>
      </c>
      <c r="K9" s="9" t="s">
        <v>60</v>
      </c>
      <c r="L9" s="9" t="s">
        <v>66</v>
      </c>
      <c r="M9" s="9" t="s">
        <v>62</v>
      </c>
      <c r="N9" s="9">
        <f t="shared" si="0"/>
        <v>780</v>
      </c>
      <c r="O9" s="16"/>
      <c r="P9" s="16"/>
      <c r="Q9" s="8" t="s">
        <v>33</v>
      </c>
      <c r="R9" s="9" t="s">
        <v>34</v>
      </c>
      <c r="S9" s="9" t="s">
        <v>64</v>
      </c>
      <c r="T9" s="9" t="s">
        <v>71</v>
      </c>
    </row>
    <row r="10" s="2" customFormat="1" ht="46" customHeight="1" spans="1:20">
      <c r="A10" s="1"/>
      <c r="B10" s="12"/>
      <c r="C10" s="12"/>
      <c r="D10" s="9" t="s">
        <v>23</v>
      </c>
      <c r="E10" s="9" t="s">
        <v>24</v>
      </c>
      <c r="F10" s="9" t="s">
        <v>55</v>
      </c>
      <c r="G10" s="9" t="s">
        <v>72</v>
      </c>
      <c r="H10" s="9" t="s">
        <v>57</v>
      </c>
      <c r="I10" s="9" t="s">
        <v>58</v>
      </c>
      <c r="J10" s="9" t="s">
        <v>59</v>
      </c>
      <c r="K10" s="9" t="s">
        <v>60</v>
      </c>
      <c r="L10" s="9" t="s">
        <v>73</v>
      </c>
      <c r="M10" s="9" t="s">
        <v>62</v>
      </c>
      <c r="N10" s="9">
        <f t="shared" si="0"/>
        <v>26130</v>
      </c>
      <c r="O10" s="16"/>
      <c r="P10" s="16"/>
      <c r="Q10" s="8" t="s">
        <v>33</v>
      </c>
      <c r="R10" s="9" t="s">
        <v>34</v>
      </c>
      <c r="S10" s="9" t="s">
        <v>64</v>
      </c>
      <c r="T10" s="9" t="s">
        <v>74</v>
      </c>
    </row>
    <row r="11" s="2" customFormat="1" ht="46" customHeight="1" spans="1:20">
      <c r="A11" s="1"/>
      <c r="B11" s="12"/>
      <c r="C11" s="12"/>
      <c r="D11" s="9" t="s">
        <v>23</v>
      </c>
      <c r="E11" s="9" t="s">
        <v>24</v>
      </c>
      <c r="F11" s="9" t="s">
        <v>55</v>
      </c>
      <c r="G11" s="9" t="s">
        <v>72</v>
      </c>
      <c r="H11" s="9" t="s">
        <v>57</v>
      </c>
      <c r="I11" s="9" t="s">
        <v>58</v>
      </c>
      <c r="J11" s="9" t="s">
        <v>59</v>
      </c>
      <c r="K11" s="9" t="s">
        <v>60</v>
      </c>
      <c r="L11" s="9" t="s">
        <v>66</v>
      </c>
      <c r="M11" s="9" t="s">
        <v>62</v>
      </c>
      <c r="N11" s="9">
        <f t="shared" si="0"/>
        <v>780</v>
      </c>
      <c r="O11" s="16"/>
      <c r="P11" s="16"/>
      <c r="Q11" s="8" t="s">
        <v>33</v>
      </c>
      <c r="R11" s="9" t="s">
        <v>34</v>
      </c>
      <c r="S11" s="9" t="s">
        <v>64</v>
      </c>
      <c r="T11" s="9" t="s">
        <v>75</v>
      </c>
    </row>
    <row r="12" s="2" customFormat="1" ht="46" customHeight="1" spans="1:20">
      <c r="A12" s="1"/>
      <c r="B12" s="12"/>
      <c r="C12" s="12"/>
      <c r="D12" s="9" t="s">
        <v>23</v>
      </c>
      <c r="E12" s="9" t="s">
        <v>24</v>
      </c>
      <c r="F12" s="9" t="s">
        <v>76</v>
      </c>
      <c r="G12" s="9" t="s">
        <v>77</v>
      </c>
      <c r="H12" s="9" t="s">
        <v>78</v>
      </c>
      <c r="I12" s="9" t="s">
        <v>79</v>
      </c>
      <c r="J12" s="9" t="s">
        <v>80</v>
      </c>
      <c r="K12" s="9" t="s">
        <v>81</v>
      </c>
      <c r="L12" s="9" t="s">
        <v>82</v>
      </c>
      <c r="M12" s="9" t="s">
        <v>83</v>
      </c>
      <c r="N12" s="9">
        <f t="shared" si="0"/>
        <v>6732</v>
      </c>
      <c r="O12" s="16"/>
      <c r="P12" s="16"/>
      <c r="Q12" s="8" t="s">
        <v>33</v>
      </c>
      <c r="R12" s="9" t="s">
        <v>34</v>
      </c>
      <c r="S12" s="9" t="s">
        <v>84</v>
      </c>
      <c r="T12" s="9" t="s">
        <v>85</v>
      </c>
    </row>
    <row r="13" s="2" customFormat="1" ht="46" customHeight="1" spans="1:20">
      <c r="A13" s="1"/>
      <c r="B13" s="12"/>
      <c r="C13" s="12"/>
      <c r="D13" s="9" t="s">
        <v>23</v>
      </c>
      <c r="E13" s="9" t="s">
        <v>24</v>
      </c>
      <c r="F13" s="9" t="s">
        <v>86</v>
      </c>
      <c r="G13" s="9" t="s">
        <v>87</v>
      </c>
      <c r="H13" s="9" t="s">
        <v>78</v>
      </c>
      <c r="I13" s="9" t="s">
        <v>79</v>
      </c>
      <c r="J13" s="9" t="s">
        <v>80</v>
      </c>
      <c r="K13" s="9" t="s">
        <v>81</v>
      </c>
      <c r="L13" s="9" t="s">
        <v>88</v>
      </c>
      <c r="M13" s="9" t="s">
        <v>83</v>
      </c>
      <c r="N13" s="9">
        <f t="shared" si="0"/>
        <v>9724</v>
      </c>
      <c r="O13" s="16"/>
      <c r="P13" s="16"/>
      <c r="Q13" s="8" t="s">
        <v>33</v>
      </c>
      <c r="R13" s="9" t="s">
        <v>34</v>
      </c>
      <c r="S13" s="9" t="s">
        <v>84</v>
      </c>
      <c r="T13" s="9" t="s">
        <v>89</v>
      </c>
    </row>
    <row r="14" s="2" customFormat="1" ht="46" customHeight="1" spans="1:20">
      <c r="A14" s="1"/>
      <c r="B14" s="12"/>
      <c r="C14" s="12"/>
      <c r="D14" s="9" t="s">
        <v>23</v>
      </c>
      <c r="E14" s="9" t="s">
        <v>24</v>
      </c>
      <c r="F14" s="9" t="s">
        <v>90</v>
      </c>
      <c r="G14" s="9" t="s">
        <v>91</v>
      </c>
      <c r="H14" s="9" t="s">
        <v>78</v>
      </c>
      <c r="I14" s="9" t="s">
        <v>79</v>
      </c>
      <c r="J14" s="9" t="s">
        <v>92</v>
      </c>
      <c r="K14" s="9" t="s">
        <v>81</v>
      </c>
      <c r="L14" s="9" t="s">
        <v>93</v>
      </c>
      <c r="M14" s="9" t="s">
        <v>83</v>
      </c>
      <c r="N14" s="9">
        <f t="shared" si="0"/>
        <v>2992</v>
      </c>
      <c r="O14" s="16"/>
      <c r="P14" s="16"/>
      <c r="Q14" s="8" t="s">
        <v>33</v>
      </c>
      <c r="R14" s="9" t="s">
        <v>34</v>
      </c>
      <c r="S14" s="9" t="s">
        <v>94</v>
      </c>
      <c r="T14" s="9" t="s">
        <v>95</v>
      </c>
    </row>
    <row r="15" s="2" customFormat="1" ht="46" customHeight="1" spans="1:20">
      <c r="A15" s="1"/>
      <c r="B15" s="12"/>
      <c r="C15" s="12"/>
      <c r="D15" s="9" t="s">
        <v>23</v>
      </c>
      <c r="E15" s="9" t="s">
        <v>24</v>
      </c>
      <c r="F15" s="9" t="s">
        <v>55</v>
      </c>
      <c r="G15" s="9" t="s">
        <v>96</v>
      </c>
      <c r="H15" s="9" t="s">
        <v>57</v>
      </c>
      <c r="I15" s="9" t="s">
        <v>97</v>
      </c>
      <c r="J15" s="9" t="s">
        <v>98</v>
      </c>
      <c r="K15" s="9" t="s">
        <v>81</v>
      </c>
      <c r="L15" s="9" t="s">
        <v>99</v>
      </c>
      <c r="M15" s="9" t="s">
        <v>100</v>
      </c>
      <c r="N15" s="9">
        <f t="shared" si="0"/>
        <v>522</v>
      </c>
      <c r="O15" s="16"/>
      <c r="P15" s="16"/>
      <c r="Q15" s="8" t="s">
        <v>33</v>
      </c>
      <c r="R15" s="9" t="s">
        <v>34</v>
      </c>
      <c r="S15" s="9" t="s">
        <v>101</v>
      </c>
      <c r="T15" s="9" t="s">
        <v>102</v>
      </c>
    </row>
    <row r="16" s="2" customFormat="1" ht="46" customHeight="1" spans="1:20">
      <c r="A16" s="1"/>
      <c r="B16" s="12"/>
      <c r="C16" s="12"/>
      <c r="D16" s="9" t="s">
        <v>23</v>
      </c>
      <c r="E16" s="9" t="s">
        <v>24</v>
      </c>
      <c r="F16" s="9" t="s">
        <v>55</v>
      </c>
      <c r="G16" s="9" t="s">
        <v>96</v>
      </c>
      <c r="H16" s="9" t="s">
        <v>57</v>
      </c>
      <c r="I16" s="9" t="s">
        <v>103</v>
      </c>
      <c r="J16" s="9" t="s">
        <v>104</v>
      </c>
      <c r="K16" s="9" t="s">
        <v>81</v>
      </c>
      <c r="L16" s="9" t="s">
        <v>105</v>
      </c>
      <c r="M16" s="9" t="s">
        <v>106</v>
      </c>
      <c r="N16" s="9">
        <f t="shared" si="0"/>
        <v>5280</v>
      </c>
      <c r="O16" s="16"/>
      <c r="P16" s="16"/>
      <c r="Q16" s="8" t="s">
        <v>33</v>
      </c>
      <c r="R16" s="9" t="s">
        <v>34</v>
      </c>
      <c r="S16" s="9" t="s">
        <v>107</v>
      </c>
      <c r="T16" s="9" t="s">
        <v>108</v>
      </c>
    </row>
    <row r="17" s="2" customFormat="1" ht="46" customHeight="1" spans="1:20">
      <c r="A17" s="1"/>
      <c r="B17" s="12"/>
      <c r="C17" s="12"/>
      <c r="D17" s="9" t="s">
        <v>23</v>
      </c>
      <c r="E17" s="9" t="s">
        <v>24</v>
      </c>
      <c r="F17" s="9" t="s">
        <v>55</v>
      </c>
      <c r="G17" s="9" t="s">
        <v>96</v>
      </c>
      <c r="H17" s="9" t="s">
        <v>57</v>
      </c>
      <c r="I17" s="9" t="s">
        <v>109</v>
      </c>
      <c r="J17" s="9" t="s">
        <v>110</v>
      </c>
      <c r="K17" s="9" t="s">
        <v>81</v>
      </c>
      <c r="L17" s="9" t="s">
        <v>111</v>
      </c>
      <c r="M17" s="9" t="s">
        <v>112</v>
      </c>
      <c r="N17" s="9">
        <f t="shared" si="0"/>
        <v>3240</v>
      </c>
      <c r="O17" s="16"/>
      <c r="P17" s="16"/>
      <c r="Q17" s="8" t="s">
        <v>33</v>
      </c>
      <c r="R17" s="9" t="s">
        <v>34</v>
      </c>
      <c r="S17" s="9" t="s">
        <v>113</v>
      </c>
      <c r="T17" s="9" t="s">
        <v>114</v>
      </c>
    </row>
    <row r="18" s="2" customFormat="1" ht="46" customHeight="1" spans="1:20">
      <c r="A18" s="1"/>
      <c r="B18" s="12"/>
      <c r="C18" s="12"/>
      <c r="D18" s="9" t="s">
        <v>23</v>
      </c>
      <c r="E18" s="9" t="s">
        <v>24</v>
      </c>
      <c r="F18" s="9" t="s">
        <v>55</v>
      </c>
      <c r="G18" s="9" t="s">
        <v>96</v>
      </c>
      <c r="H18" s="9" t="s">
        <v>57</v>
      </c>
      <c r="I18" s="9" t="s">
        <v>103</v>
      </c>
      <c r="J18" s="9" t="s">
        <v>104</v>
      </c>
      <c r="K18" s="9" t="s">
        <v>81</v>
      </c>
      <c r="L18" s="9" t="s">
        <v>111</v>
      </c>
      <c r="M18" s="9" t="s">
        <v>106</v>
      </c>
      <c r="N18" s="9">
        <f t="shared" si="0"/>
        <v>9900</v>
      </c>
      <c r="O18" s="16"/>
      <c r="P18" s="16"/>
      <c r="Q18" s="8" t="s">
        <v>33</v>
      </c>
      <c r="R18" s="9" t="s">
        <v>34</v>
      </c>
      <c r="S18" s="9" t="s">
        <v>107</v>
      </c>
      <c r="T18" s="9" t="s">
        <v>115</v>
      </c>
    </row>
    <row r="19" s="2" customFormat="1" ht="46" customHeight="1" spans="1:20">
      <c r="A19" s="1"/>
      <c r="B19" s="12"/>
      <c r="C19" s="12"/>
      <c r="D19" s="9" t="s">
        <v>23</v>
      </c>
      <c r="E19" s="9" t="s">
        <v>24</v>
      </c>
      <c r="F19" s="9" t="s">
        <v>55</v>
      </c>
      <c r="G19" s="9" t="s">
        <v>96</v>
      </c>
      <c r="H19" s="9" t="s">
        <v>57</v>
      </c>
      <c r="I19" s="9" t="s">
        <v>109</v>
      </c>
      <c r="J19" s="9" t="s">
        <v>110</v>
      </c>
      <c r="K19" s="9" t="s">
        <v>81</v>
      </c>
      <c r="L19" s="9" t="s">
        <v>116</v>
      </c>
      <c r="M19" s="9" t="s">
        <v>112</v>
      </c>
      <c r="N19" s="9">
        <f t="shared" si="0"/>
        <v>576</v>
      </c>
      <c r="O19" s="16"/>
      <c r="P19" s="16"/>
      <c r="Q19" s="8" t="s">
        <v>33</v>
      </c>
      <c r="R19" s="9" t="s">
        <v>34</v>
      </c>
      <c r="S19" s="9" t="s">
        <v>113</v>
      </c>
      <c r="T19" s="9" t="s">
        <v>117</v>
      </c>
    </row>
    <row r="20" s="2" customFormat="1" ht="46" customHeight="1" spans="1:20">
      <c r="A20" s="1"/>
      <c r="B20" s="12"/>
      <c r="C20" s="12"/>
      <c r="D20" s="9" t="s">
        <v>23</v>
      </c>
      <c r="E20" s="9" t="s">
        <v>24</v>
      </c>
      <c r="F20" s="9" t="s">
        <v>55</v>
      </c>
      <c r="G20" s="9" t="s">
        <v>96</v>
      </c>
      <c r="H20" s="9" t="s">
        <v>57</v>
      </c>
      <c r="I20" s="9" t="s">
        <v>103</v>
      </c>
      <c r="J20" s="9" t="s">
        <v>104</v>
      </c>
      <c r="K20" s="9" t="s">
        <v>81</v>
      </c>
      <c r="L20" s="9" t="s">
        <v>116</v>
      </c>
      <c r="M20" s="9" t="s">
        <v>106</v>
      </c>
      <c r="N20" s="9">
        <f t="shared" si="0"/>
        <v>1760</v>
      </c>
      <c r="O20" s="16"/>
      <c r="P20" s="16"/>
      <c r="Q20" s="8" t="s">
        <v>33</v>
      </c>
      <c r="R20" s="9" t="s">
        <v>34</v>
      </c>
      <c r="S20" s="9" t="s">
        <v>107</v>
      </c>
      <c r="T20" s="9" t="s">
        <v>118</v>
      </c>
    </row>
    <row r="21" s="2" customFormat="1" ht="46" customHeight="1" spans="1:20">
      <c r="A21" s="1"/>
      <c r="B21" s="12"/>
      <c r="C21" s="12"/>
      <c r="D21" s="9" t="s">
        <v>23</v>
      </c>
      <c r="E21" s="9" t="s">
        <v>24</v>
      </c>
      <c r="F21" s="9" t="s">
        <v>119</v>
      </c>
      <c r="G21" s="9" t="s">
        <v>120</v>
      </c>
      <c r="H21" s="9" t="s">
        <v>57</v>
      </c>
      <c r="I21" s="9" t="s">
        <v>109</v>
      </c>
      <c r="J21" s="9" t="s">
        <v>121</v>
      </c>
      <c r="K21" s="9" t="s">
        <v>81</v>
      </c>
      <c r="L21" s="9" t="s">
        <v>42</v>
      </c>
      <c r="M21" s="9" t="s">
        <v>122</v>
      </c>
      <c r="N21" s="9">
        <f t="shared" si="0"/>
        <v>42</v>
      </c>
      <c r="O21" s="16"/>
      <c r="P21" s="16"/>
      <c r="Q21" s="8" t="s">
        <v>33</v>
      </c>
      <c r="R21" s="9" t="s">
        <v>34</v>
      </c>
      <c r="S21" s="9" t="s">
        <v>123</v>
      </c>
      <c r="T21" s="9" t="s">
        <v>124</v>
      </c>
    </row>
    <row r="22" s="2" customFormat="1" ht="46" customHeight="1" spans="1:20">
      <c r="A22" s="1"/>
      <c r="B22" s="12"/>
      <c r="C22" s="12"/>
      <c r="D22" s="9" t="s">
        <v>23</v>
      </c>
      <c r="E22" s="9" t="s">
        <v>24</v>
      </c>
      <c r="F22" s="9" t="s">
        <v>55</v>
      </c>
      <c r="G22" s="9" t="s">
        <v>125</v>
      </c>
      <c r="H22" s="9" t="s">
        <v>57</v>
      </c>
      <c r="I22" s="9" t="s">
        <v>97</v>
      </c>
      <c r="J22" s="9" t="s">
        <v>98</v>
      </c>
      <c r="K22" s="9" t="s">
        <v>81</v>
      </c>
      <c r="L22" s="9" t="s">
        <v>126</v>
      </c>
      <c r="M22" s="9" t="s">
        <v>100</v>
      </c>
      <c r="N22" s="9">
        <f t="shared" si="0"/>
        <v>870</v>
      </c>
      <c r="O22" s="16"/>
      <c r="P22" s="16"/>
      <c r="Q22" s="8" t="s">
        <v>33</v>
      </c>
      <c r="R22" s="9" t="s">
        <v>34</v>
      </c>
      <c r="S22" s="9" t="s">
        <v>101</v>
      </c>
      <c r="T22" s="9" t="s">
        <v>127</v>
      </c>
    </row>
    <row r="23" s="2" customFormat="1" ht="46" customHeight="1" spans="1:20">
      <c r="A23" s="1"/>
      <c r="B23" s="12"/>
      <c r="C23" s="12"/>
      <c r="D23" s="9" t="s">
        <v>23</v>
      </c>
      <c r="E23" s="9" t="s">
        <v>24</v>
      </c>
      <c r="F23" s="9" t="s">
        <v>55</v>
      </c>
      <c r="G23" s="9" t="s">
        <v>125</v>
      </c>
      <c r="H23" s="9" t="s">
        <v>57</v>
      </c>
      <c r="I23" s="9" t="s">
        <v>103</v>
      </c>
      <c r="J23" s="9" t="s">
        <v>104</v>
      </c>
      <c r="K23" s="9" t="s">
        <v>81</v>
      </c>
      <c r="L23" s="9" t="s">
        <v>128</v>
      </c>
      <c r="M23" s="9" t="s">
        <v>106</v>
      </c>
      <c r="N23" s="9">
        <f t="shared" si="0"/>
        <v>3300</v>
      </c>
      <c r="O23" s="16"/>
      <c r="P23" s="16"/>
      <c r="Q23" s="8" t="s">
        <v>33</v>
      </c>
      <c r="R23" s="9" t="s">
        <v>34</v>
      </c>
      <c r="S23" s="9" t="s">
        <v>107</v>
      </c>
      <c r="T23" s="9" t="s">
        <v>129</v>
      </c>
    </row>
    <row r="24" s="2" customFormat="1" ht="46" customHeight="1" spans="1:20">
      <c r="A24" s="1"/>
      <c r="B24" s="12"/>
      <c r="C24" s="12"/>
      <c r="D24" s="9" t="s">
        <v>23</v>
      </c>
      <c r="E24" s="9" t="s">
        <v>24</v>
      </c>
      <c r="F24" s="9" t="s">
        <v>55</v>
      </c>
      <c r="G24" s="9" t="s">
        <v>125</v>
      </c>
      <c r="H24" s="9" t="s">
        <v>57</v>
      </c>
      <c r="I24" s="9" t="s">
        <v>109</v>
      </c>
      <c r="J24" s="9" t="s">
        <v>110</v>
      </c>
      <c r="K24" s="9" t="s">
        <v>81</v>
      </c>
      <c r="L24" s="9" t="s">
        <v>130</v>
      </c>
      <c r="M24" s="9" t="s">
        <v>112</v>
      </c>
      <c r="N24" s="9">
        <f t="shared" si="0"/>
        <v>1584</v>
      </c>
      <c r="O24" s="16"/>
      <c r="P24" s="16"/>
      <c r="Q24" s="8" t="s">
        <v>33</v>
      </c>
      <c r="R24" s="9" t="s">
        <v>34</v>
      </c>
      <c r="S24" s="9" t="s">
        <v>113</v>
      </c>
      <c r="T24" s="9" t="s">
        <v>131</v>
      </c>
    </row>
    <row r="25" s="2" customFormat="1" ht="46" customHeight="1" spans="1:20">
      <c r="A25" s="1"/>
      <c r="B25" s="12"/>
      <c r="C25" s="12"/>
      <c r="D25" s="9" t="s">
        <v>23</v>
      </c>
      <c r="E25" s="9" t="s">
        <v>24</v>
      </c>
      <c r="F25" s="9" t="s">
        <v>55</v>
      </c>
      <c r="G25" s="9" t="s">
        <v>125</v>
      </c>
      <c r="H25" s="9" t="s">
        <v>57</v>
      </c>
      <c r="I25" s="9" t="s">
        <v>103</v>
      </c>
      <c r="J25" s="9" t="s">
        <v>104</v>
      </c>
      <c r="K25" s="9" t="s">
        <v>81</v>
      </c>
      <c r="L25" s="9" t="s">
        <v>132</v>
      </c>
      <c r="M25" s="9" t="s">
        <v>106</v>
      </c>
      <c r="N25" s="9">
        <f t="shared" si="0"/>
        <v>7260</v>
      </c>
      <c r="O25" s="16"/>
      <c r="P25" s="16"/>
      <c r="Q25" s="8" t="s">
        <v>33</v>
      </c>
      <c r="R25" s="9" t="s">
        <v>34</v>
      </c>
      <c r="S25" s="9" t="s">
        <v>107</v>
      </c>
      <c r="T25" s="9" t="s">
        <v>133</v>
      </c>
    </row>
    <row r="26" s="2" customFormat="1" ht="46" customHeight="1" spans="1:20">
      <c r="A26" s="1"/>
      <c r="B26" s="12"/>
      <c r="C26" s="12"/>
      <c r="D26" s="9" t="s">
        <v>23</v>
      </c>
      <c r="E26" s="9" t="s">
        <v>24</v>
      </c>
      <c r="F26" s="9" t="s">
        <v>134</v>
      </c>
      <c r="G26" s="9" t="s">
        <v>135</v>
      </c>
      <c r="H26" s="9" t="s">
        <v>57</v>
      </c>
      <c r="I26" s="9" t="s">
        <v>103</v>
      </c>
      <c r="J26" s="9" t="s">
        <v>136</v>
      </c>
      <c r="K26" s="9" t="s">
        <v>81</v>
      </c>
      <c r="L26" s="9" t="s">
        <v>137</v>
      </c>
      <c r="M26" s="9" t="s">
        <v>106</v>
      </c>
      <c r="N26" s="9">
        <f t="shared" si="0"/>
        <v>30360</v>
      </c>
      <c r="O26" s="16"/>
      <c r="P26" s="16"/>
      <c r="Q26" s="8" t="s">
        <v>33</v>
      </c>
      <c r="R26" s="9" t="s">
        <v>34</v>
      </c>
      <c r="S26" s="9" t="s">
        <v>138</v>
      </c>
      <c r="T26" s="9" t="s">
        <v>139</v>
      </c>
    </row>
    <row r="27" s="2" customFormat="1" ht="46" customHeight="1" spans="1:20">
      <c r="A27" s="1"/>
      <c r="B27" s="12"/>
      <c r="C27" s="12"/>
      <c r="D27" s="9" t="s">
        <v>23</v>
      </c>
      <c r="E27" s="9" t="s">
        <v>24</v>
      </c>
      <c r="F27" s="9" t="s">
        <v>55</v>
      </c>
      <c r="G27" s="9" t="s">
        <v>56</v>
      </c>
      <c r="H27" s="9" t="s">
        <v>57</v>
      </c>
      <c r="I27" s="9" t="s">
        <v>97</v>
      </c>
      <c r="J27" s="9" t="s">
        <v>98</v>
      </c>
      <c r="K27" s="9" t="s">
        <v>81</v>
      </c>
      <c r="L27" s="9" t="s">
        <v>140</v>
      </c>
      <c r="M27" s="9" t="s">
        <v>100</v>
      </c>
      <c r="N27" s="9">
        <f t="shared" si="0"/>
        <v>1624</v>
      </c>
      <c r="O27" s="16"/>
      <c r="P27" s="16"/>
      <c r="Q27" s="8" t="s">
        <v>33</v>
      </c>
      <c r="R27" s="9" t="s">
        <v>34</v>
      </c>
      <c r="S27" s="9" t="s">
        <v>101</v>
      </c>
      <c r="T27" s="9" t="s">
        <v>141</v>
      </c>
    </row>
    <row r="28" s="2" customFormat="1" ht="46" customHeight="1" spans="1:20">
      <c r="A28" s="1"/>
      <c r="B28" s="12"/>
      <c r="C28" s="12"/>
      <c r="D28" s="9" t="s">
        <v>23</v>
      </c>
      <c r="E28" s="9" t="s">
        <v>24</v>
      </c>
      <c r="F28" s="9" t="s">
        <v>55</v>
      </c>
      <c r="G28" s="9" t="s">
        <v>56</v>
      </c>
      <c r="H28" s="9" t="s">
        <v>57</v>
      </c>
      <c r="I28" s="9" t="s">
        <v>103</v>
      </c>
      <c r="J28" s="9" t="s">
        <v>104</v>
      </c>
      <c r="K28" s="9" t="s">
        <v>81</v>
      </c>
      <c r="L28" s="9" t="s">
        <v>128</v>
      </c>
      <c r="M28" s="9" t="s">
        <v>106</v>
      </c>
      <c r="N28" s="9">
        <f t="shared" si="0"/>
        <v>3300</v>
      </c>
      <c r="O28" s="16"/>
      <c r="P28" s="16"/>
      <c r="Q28" s="8" t="s">
        <v>33</v>
      </c>
      <c r="R28" s="9" t="s">
        <v>34</v>
      </c>
      <c r="S28" s="9" t="s">
        <v>107</v>
      </c>
      <c r="T28" s="9" t="s">
        <v>142</v>
      </c>
    </row>
    <row r="29" s="2" customFormat="1" ht="46" customHeight="1" spans="1:20">
      <c r="A29" s="1"/>
      <c r="B29" s="12"/>
      <c r="C29" s="12"/>
      <c r="D29" s="9" t="s">
        <v>23</v>
      </c>
      <c r="E29" s="9" t="s">
        <v>24</v>
      </c>
      <c r="F29" s="9" t="s">
        <v>55</v>
      </c>
      <c r="G29" s="9" t="s">
        <v>56</v>
      </c>
      <c r="H29" s="9" t="s">
        <v>57</v>
      </c>
      <c r="I29" s="9" t="s">
        <v>97</v>
      </c>
      <c r="J29" s="9" t="s">
        <v>98</v>
      </c>
      <c r="K29" s="9" t="s">
        <v>81</v>
      </c>
      <c r="L29" s="9" t="s">
        <v>143</v>
      </c>
      <c r="M29" s="9" t="s">
        <v>100</v>
      </c>
      <c r="N29" s="9">
        <f t="shared" si="0"/>
        <v>348</v>
      </c>
      <c r="O29" s="16"/>
      <c r="P29" s="16"/>
      <c r="Q29" s="8" t="s">
        <v>33</v>
      </c>
      <c r="R29" s="9" t="s">
        <v>34</v>
      </c>
      <c r="S29" s="9" t="s">
        <v>101</v>
      </c>
      <c r="T29" s="9" t="s">
        <v>144</v>
      </c>
    </row>
    <row r="30" s="2" customFormat="1" ht="46" customHeight="1" spans="1:20">
      <c r="A30" s="1"/>
      <c r="B30" s="12"/>
      <c r="C30" s="12"/>
      <c r="D30" s="9" t="s">
        <v>23</v>
      </c>
      <c r="E30" s="9" t="s">
        <v>24</v>
      </c>
      <c r="F30" s="9" t="s">
        <v>55</v>
      </c>
      <c r="G30" s="9" t="s">
        <v>68</v>
      </c>
      <c r="H30" s="9" t="s">
        <v>57</v>
      </c>
      <c r="I30" s="9" t="s">
        <v>97</v>
      </c>
      <c r="J30" s="9" t="s">
        <v>98</v>
      </c>
      <c r="K30" s="9" t="s">
        <v>81</v>
      </c>
      <c r="L30" s="9" t="s">
        <v>145</v>
      </c>
      <c r="M30" s="9" t="s">
        <v>100</v>
      </c>
      <c r="N30" s="9">
        <f t="shared" si="0"/>
        <v>1740</v>
      </c>
      <c r="O30" s="16"/>
      <c r="P30" s="16"/>
      <c r="Q30" s="8" t="s">
        <v>33</v>
      </c>
      <c r="R30" s="9" t="s">
        <v>34</v>
      </c>
      <c r="S30" s="9" t="s">
        <v>101</v>
      </c>
      <c r="T30" s="9" t="s">
        <v>146</v>
      </c>
    </row>
    <row r="31" s="2" customFormat="1" ht="46" customHeight="1" spans="1:20">
      <c r="A31" s="1"/>
      <c r="B31" s="12"/>
      <c r="C31" s="12"/>
      <c r="D31" s="9" t="s">
        <v>23</v>
      </c>
      <c r="E31" s="9" t="s">
        <v>24</v>
      </c>
      <c r="F31" s="9" t="s">
        <v>55</v>
      </c>
      <c r="G31" s="9" t="s">
        <v>68</v>
      </c>
      <c r="H31" s="9" t="s">
        <v>57</v>
      </c>
      <c r="I31" s="9" t="s">
        <v>103</v>
      </c>
      <c r="J31" s="9" t="s">
        <v>104</v>
      </c>
      <c r="K31" s="9" t="s">
        <v>81</v>
      </c>
      <c r="L31" s="9" t="s">
        <v>147</v>
      </c>
      <c r="M31" s="9" t="s">
        <v>106</v>
      </c>
      <c r="N31" s="9">
        <f t="shared" si="0"/>
        <v>2310</v>
      </c>
      <c r="O31" s="16"/>
      <c r="P31" s="16"/>
      <c r="Q31" s="8" t="s">
        <v>33</v>
      </c>
      <c r="R31" s="9" t="s">
        <v>34</v>
      </c>
      <c r="S31" s="9" t="s">
        <v>107</v>
      </c>
      <c r="T31" s="9" t="s">
        <v>148</v>
      </c>
    </row>
    <row r="32" s="2" customFormat="1" ht="46" customHeight="1" spans="1:20">
      <c r="A32" s="1"/>
      <c r="B32" s="12"/>
      <c r="C32" s="12"/>
      <c r="D32" s="9" t="s">
        <v>23</v>
      </c>
      <c r="E32" s="9" t="s">
        <v>24</v>
      </c>
      <c r="F32" s="9" t="s">
        <v>55</v>
      </c>
      <c r="G32" s="9" t="s">
        <v>68</v>
      </c>
      <c r="H32" s="9" t="s">
        <v>57</v>
      </c>
      <c r="I32" s="9" t="s">
        <v>97</v>
      </c>
      <c r="J32" s="9" t="s">
        <v>98</v>
      </c>
      <c r="K32" s="9" t="s">
        <v>81</v>
      </c>
      <c r="L32" s="9" t="s">
        <v>143</v>
      </c>
      <c r="M32" s="9" t="s">
        <v>100</v>
      </c>
      <c r="N32" s="9">
        <f t="shared" si="0"/>
        <v>348</v>
      </c>
      <c r="O32" s="16"/>
      <c r="P32" s="16"/>
      <c r="Q32" s="8" t="s">
        <v>33</v>
      </c>
      <c r="R32" s="9" t="s">
        <v>34</v>
      </c>
      <c r="S32" s="9" t="s">
        <v>101</v>
      </c>
      <c r="T32" s="9" t="s">
        <v>149</v>
      </c>
    </row>
    <row r="33" s="2" customFormat="1" ht="46" customHeight="1" spans="1:20">
      <c r="A33" s="1"/>
      <c r="B33" s="12"/>
      <c r="C33" s="12"/>
      <c r="D33" s="9" t="s">
        <v>23</v>
      </c>
      <c r="E33" s="9" t="s">
        <v>24</v>
      </c>
      <c r="F33" s="9" t="s">
        <v>55</v>
      </c>
      <c r="G33" s="9" t="s">
        <v>150</v>
      </c>
      <c r="H33" s="9" t="s">
        <v>57</v>
      </c>
      <c r="I33" s="9" t="s">
        <v>97</v>
      </c>
      <c r="J33" s="9" t="s">
        <v>98</v>
      </c>
      <c r="K33" s="9" t="s">
        <v>81</v>
      </c>
      <c r="L33" s="9" t="s">
        <v>143</v>
      </c>
      <c r="M33" s="9" t="s">
        <v>100</v>
      </c>
      <c r="N33" s="9">
        <f t="shared" si="0"/>
        <v>348</v>
      </c>
      <c r="O33" s="16"/>
      <c r="P33" s="16"/>
      <c r="Q33" s="8" t="s">
        <v>33</v>
      </c>
      <c r="R33" s="9" t="s">
        <v>34</v>
      </c>
      <c r="S33" s="9" t="s">
        <v>101</v>
      </c>
      <c r="T33" s="9" t="s">
        <v>151</v>
      </c>
    </row>
    <row r="34" s="2" customFormat="1" ht="46" customHeight="1" spans="1:20">
      <c r="A34" s="1"/>
      <c r="B34" s="12"/>
      <c r="C34" s="12"/>
      <c r="D34" s="9" t="s">
        <v>23</v>
      </c>
      <c r="E34" s="9" t="s">
        <v>24</v>
      </c>
      <c r="F34" s="9" t="s">
        <v>55</v>
      </c>
      <c r="G34" s="9" t="s">
        <v>150</v>
      </c>
      <c r="H34" s="9" t="s">
        <v>57</v>
      </c>
      <c r="I34" s="9" t="s">
        <v>103</v>
      </c>
      <c r="J34" s="9" t="s">
        <v>104</v>
      </c>
      <c r="K34" s="9" t="s">
        <v>81</v>
      </c>
      <c r="L34" s="9" t="s">
        <v>82</v>
      </c>
      <c r="M34" s="9" t="s">
        <v>106</v>
      </c>
      <c r="N34" s="9">
        <f t="shared" si="0"/>
        <v>1980</v>
      </c>
      <c r="O34" s="16"/>
      <c r="P34" s="16"/>
      <c r="Q34" s="8" t="s">
        <v>33</v>
      </c>
      <c r="R34" s="9" t="s">
        <v>34</v>
      </c>
      <c r="S34" s="9" t="s">
        <v>107</v>
      </c>
      <c r="T34" s="9" t="s">
        <v>152</v>
      </c>
    </row>
    <row r="35" s="2" customFormat="1" ht="46" customHeight="1" spans="1:20">
      <c r="A35" s="1"/>
      <c r="B35" s="12"/>
      <c r="C35" s="12"/>
      <c r="D35" s="9" t="s">
        <v>23</v>
      </c>
      <c r="E35" s="9" t="s">
        <v>24</v>
      </c>
      <c r="F35" s="9" t="s">
        <v>55</v>
      </c>
      <c r="G35" s="9" t="s">
        <v>150</v>
      </c>
      <c r="H35" s="9" t="s">
        <v>57</v>
      </c>
      <c r="I35" s="9" t="s">
        <v>97</v>
      </c>
      <c r="J35" s="9" t="s">
        <v>98</v>
      </c>
      <c r="K35" s="9" t="s">
        <v>81</v>
      </c>
      <c r="L35" s="9" t="s">
        <v>143</v>
      </c>
      <c r="M35" s="9" t="s">
        <v>100</v>
      </c>
      <c r="N35" s="9">
        <f t="shared" si="0"/>
        <v>348</v>
      </c>
      <c r="O35" s="16"/>
      <c r="P35" s="16"/>
      <c r="Q35" s="8" t="s">
        <v>33</v>
      </c>
      <c r="R35" s="9" t="s">
        <v>34</v>
      </c>
      <c r="S35" s="9" t="s">
        <v>101</v>
      </c>
      <c r="T35" s="9" t="s">
        <v>153</v>
      </c>
    </row>
    <row r="36" s="2" customFormat="1" ht="46" customHeight="1" spans="1:20">
      <c r="A36" s="1"/>
      <c r="B36" s="12"/>
      <c r="C36" s="12"/>
      <c r="D36" s="9" t="s">
        <v>23</v>
      </c>
      <c r="E36" s="9" t="s">
        <v>24</v>
      </c>
      <c r="F36" s="9" t="s">
        <v>55</v>
      </c>
      <c r="G36" s="9" t="s">
        <v>154</v>
      </c>
      <c r="H36" s="9" t="s">
        <v>57</v>
      </c>
      <c r="I36" s="9" t="s">
        <v>97</v>
      </c>
      <c r="J36" s="9" t="s">
        <v>98</v>
      </c>
      <c r="K36" s="9" t="s">
        <v>81</v>
      </c>
      <c r="L36" s="9" t="s">
        <v>143</v>
      </c>
      <c r="M36" s="9" t="s">
        <v>100</v>
      </c>
      <c r="N36" s="9">
        <f t="shared" ref="N36:N81" si="1">M36*L36</f>
        <v>348</v>
      </c>
      <c r="O36" s="16"/>
      <c r="P36" s="16"/>
      <c r="Q36" s="8" t="s">
        <v>33</v>
      </c>
      <c r="R36" s="9" t="s">
        <v>34</v>
      </c>
      <c r="S36" s="9" t="s">
        <v>101</v>
      </c>
      <c r="T36" s="9" t="s">
        <v>155</v>
      </c>
    </row>
    <row r="37" s="2" customFormat="1" ht="46" customHeight="1" spans="1:20">
      <c r="A37" s="1"/>
      <c r="B37" s="12"/>
      <c r="C37" s="12"/>
      <c r="D37" s="9" t="s">
        <v>23</v>
      </c>
      <c r="E37" s="9" t="s">
        <v>24</v>
      </c>
      <c r="F37" s="9" t="s">
        <v>55</v>
      </c>
      <c r="G37" s="9" t="s">
        <v>154</v>
      </c>
      <c r="H37" s="9" t="s">
        <v>57</v>
      </c>
      <c r="I37" s="9" t="s">
        <v>103</v>
      </c>
      <c r="J37" s="9" t="s">
        <v>104</v>
      </c>
      <c r="K37" s="9" t="s">
        <v>81</v>
      </c>
      <c r="L37" s="9" t="s">
        <v>156</v>
      </c>
      <c r="M37" s="9" t="s">
        <v>106</v>
      </c>
      <c r="N37" s="9">
        <f t="shared" si="1"/>
        <v>1320</v>
      </c>
      <c r="O37" s="16"/>
      <c r="P37" s="16"/>
      <c r="Q37" s="8" t="s">
        <v>33</v>
      </c>
      <c r="R37" s="9" t="s">
        <v>34</v>
      </c>
      <c r="S37" s="9" t="s">
        <v>107</v>
      </c>
      <c r="T37" s="9" t="s">
        <v>157</v>
      </c>
    </row>
    <row r="38" s="2" customFormat="1" ht="46" customHeight="1" spans="1:20">
      <c r="A38" s="1"/>
      <c r="B38" s="12"/>
      <c r="C38" s="12"/>
      <c r="D38" s="9" t="s">
        <v>23</v>
      </c>
      <c r="E38" s="9" t="s">
        <v>24</v>
      </c>
      <c r="F38" s="9" t="s">
        <v>55</v>
      </c>
      <c r="G38" s="9" t="s">
        <v>154</v>
      </c>
      <c r="H38" s="9" t="s">
        <v>57</v>
      </c>
      <c r="I38" s="9" t="s">
        <v>97</v>
      </c>
      <c r="J38" s="9" t="s">
        <v>98</v>
      </c>
      <c r="K38" s="9" t="s">
        <v>81</v>
      </c>
      <c r="L38" s="9" t="s">
        <v>143</v>
      </c>
      <c r="M38" s="9" t="s">
        <v>100</v>
      </c>
      <c r="N38" s="9">
        <f t="shared" si="1"/>
        <v>348</v>
      </c>
      <c r="O38" s="16"/>
      <c r="P38" s="16"/>
      <c r="Q38" s="8" t="s">
        <v>33</v>
      </c>
      <c r="R38" s="9" t="s">
        <v>34</v>
      </c>
      <c r="S38" s="9" t="s">
        <v>101</v>
      </c>
      <c r="T38" s="9" t="s">
        <v>158</v>
      </c>
    </row>
    <row r="39" s="2" customFormat="1" ht="46" customHeight="1" spans="1:20">
      <c r="A39" s="1"/>
      <c r="B39" s="12"/>
      <c r="C39" s="12"/>
      <c r="D39" s="9" t="s">
        <v>23</v>
      </c>
      <c r="E39" s="9" t="s">
        <v>24</v>
      </c>
      <c r="F39" s="9" t="s">
        <v>55</v>
      </c>
      <c r="G39" s="9" t="s">
        <v>159</v>
      </c>
      <c r="H39" s="9" t="s">
        <v>57</v>
      </c>
      <c r="I39" s="9" t="s">
        <v>97</v>
      </c>
      <c r="J39" s="9" t="s">
        <v>98</v>
      </c>
      <c r="K39" s="9" t="s">
        <v>81</v>
      </c>
      <c r="L39" s="9" t="s">
        <v>160</v>
      </c>
      <c r="M39" s="9" t="s">
        <v>100</v>
      </c>
      <c r="N39" s="9">
        <f t="shared" si="1"/>
        <v>3422</v>
      </c>
      <c r="O39" s="16"/>
      <c r="P39" s="16"/>
      <c r="Q39" s="8" t="s">
        <v>33</v>
      </c>
      <c r="R39" s="9" t="s">
        <v>34</v>
      </c>
      <c r="S39" s="9" t="s">
        <v>101</v>
      </c>
      <c r="T39" s="9" t="s">
        <v>161</v>
      </c>
    </row>
    <row r="40" s="2" customFormat="1" ht="46" customHeight="1" spans="1:20">
      <c r="A40" s="1"/>
      <c r="B40" s="12"/>
      <c r="C40" s="12"/>
      <c r="D40" s="9" t="s">
        <v>23</v>
      </c>
      <c r="E40" s="9" t="s">
        <v>24</v>
      </c>
      <c r="F40" s="9" t="s">
        <v>55</v>
      </c>
      <c r="G40" s="9" t="s">
        <v>159</v>
      </c>
      <c r="H40" s="9" t="s">
        <v>57</v>
      </c>
      <c r="I40" s="9" t="s">
        <v>103</v>
      </c>
      <c r="J40" s="9" t="s">
        <v>104</v>
      </c>
      <c r="K40" s="9" t="s">
        <v>81</v>
      </c>
      <c r="L40" s="9" t="s">
        <v>162</v>
      </c>
      <c r="M40" s="9" t="s">
        <v>106</v>
      </c>
      <c r="N40" s="9">
        <f t="shared" si="1"/>
        <v>2970</v>
      </c>
      <c r="O40" s="16"/>
      <c r="P40" s="16"/>
      <c r="Q40" s="8" t="s">
        <v>33</v>
      </c>
      <c r="R40" s="9" t="s">
        <v>34</v>
      </c>
      <c r="S40" s="9" t="s">
        <v>107</v>
      </c>
      <c r="T40" s="9" t="s">
        <v>163</v>
      </c>
    </row>
    <row r="41" s="2" customFormat="1" ht="46" customHeight="1" spans="1:20">
      <c r="A41" s="1"/>
      <c r="B41" s="12"/>
      <c r="C41" s="12"/>
      <c r="D41" s="9" t="s">
        <v>23</v>
      </c>
      <c r="E41" s="9" t="s">
        <v>24</v>
      </c>
      <c r="F41" s="9" t="s">
        <v>55</v>
      </c>
      <c r="G41" s="9" t="s">
        <v>72</v>
      </c>
      <c r="H41" s="9" t="s">
        <v>57</v>
      </c>
      <c r="I41" s="9" t="s">
        <v>97</v>
      </c>
      <c r="J41" s="9" t="s">
        <v>98</v>
      </c>
      <c r="K41" s="9" t="s">
        <v>81</v>
      </c>
      <c r="L41" s="9" t="s">
        <v>164</v>
      </c>
      <c r="M41" s="9" t="s">
        <v>100</v>
      </c>
      <c r="N41" s="9">
        <f t="shared" si="1"/>
        <v>2030</v>
      </c>
      <c r="O41" s="16"/>
      <c r="P41" s="16"/>
      <c r="Q41" s="8" t="s">
        <v>33</v>
      </c>
      <c r="R41" s="9" t="s">
        <v>34</v>
      </c>
      <c r="S41" s="9" t="s">
        <v>101</v>
      </c>
      <c r="T41" s="9" t="s">
        <v>165</v>
      </c>
    </row>
    <row r="42" s="2" customFormat="1" ht="46" customHeight="1" spans="1:20">
      <c r="A42" s="1"/>
      <c r="B42" s="12"/>
      <c r="C42" s="12"/>
      <c r="D42" s="9" t="s">
        <v>23</v>
      </c>
      <c r="E42" s="9" t="s">
        <v>24</v>
      </c>
      <c r="F42" s="9" t="s">
        <v>55</v>
      </c>
      <c r="G42" s="9" t="s">
        <v>72</v>
      </c>
      <c r="H42" s="9" t="s">
        <v>57</v>
      </c>
      <c r="I42" s="9" t="s">
        <v>103</v>
      </c>
      <c r="J42" s="9" t="s">
        <v>104</v>
      </c>
      <c r="K42" s="9" t="s">
        <v>81</v>
      </c>
      <c r="L42" s="9" t="s">
        <v>145</v>
      </c>
      <c r="M42" s="9" t="s">
        <v>106</v>
      </c>
      <c r="N42" s="9">
        <f t="shared" si="1"/>
        <v>1650</v>
      </c>
      <c r="O42" s="16"/>
      <c r="P42" s="16"/>
      <c r="Q42" s="8" t="s">
        <v>33</v>
      </c>
      <c r="R42" s="9" t="s">
        <v>34</v>
      </c>
      <c r="S42" s="9" t="s">
        <v>107</v>
      </c>
      <c r="T42" s="9" t="s">
        <v>166</v>
      </c>
    </row>
    <row r="43" s="2" customFormat="1" ht="46" customHeight="1" spans="1:20">
      <c r="A43" s="1"/>
      <c r="B43" s="12"/>
      <c r="C43" s="12"/>
      <c r="D43" s="9" t="s">
        <v>23</v>
      </c>
      <c r="E43" s="9" t="s">
        <v>24</v>
      </c>
      <c r="F43" s="9" t="s">
        <v>55</v>
      </c>
      <c r="G43" s="9" t="s">
        <v>159</v>
      </c>
      <c r="H43" s="9" t="s">
        <v>57</v>
      </c>
      <c r="I43" s="9" t="s">
        <v>97</v>
      </c>
      <c r="J43" s="9" t="s">
        <v>98</v>
      </c>
      <c r="K43" s="9" t="s">
        <v>81</v>
      </c>
      <c r="L43" s="9" t="s">
        <v>143</v>
      </c>
      <c r="M43" s="9" t="s">
        <v>100</v>
      </c>
      <c r="N43" s="9">
        <f t="shared" si="1"/>
        <v>348</v>
      </c>
      <c r="O43" s="16"/>
      <c r="P43" s="16"/>
      <c r="Q43" s="8" t="s">
        <v>33</v>
      </c>
      <c r="R43" s="9" t="s">
        <v>34</v>
      </c>
      <c r="S43" s="9" t="s">
        <v>101</v>
      </c>
      <c r="T43" s="9" t="s">
        <v>167</v>
      </c>
    </row>
    <row r="44" s="2" customFormat="1" ht="46" customHeight="1" spans="1:20">
      <c r="A44" s="1"/>
      <c r="B44" s="12"/>
      <c r="C44" s="12"/>
      <c r="D44" s="9" t="s">
        <v>23</v>
      </c>
      <c r="E44" s="9" t="s">
        <v>24</v>
      </c>
      <c r="F44" s="9" t="s">
        <v>76</v>
      </c>
      <c r="G44" s="9" t="s">
        <v>77</v>
      </c>
      <c r="H44" s="9" t="s">
        <v>57</v>
      </c>
      <c r="I44" s="9" t="s">
        <v>168</v>
      </c>
      <c r="J44" s="9" t="s">
        <v>169</v>
      </c>
      <c r="K44" s="9" t="s">
        <v>170</v>
      </c>
      <c r="L44" s="9" t="s">
        <v>171</v>
      </c>
      <c r="M44" s="9" t="s">
        <v>145</v>
      </c>
      <c r="N44" s="9">
        <f t="shared" si="1"/>
        <v>7200</v>
      </c>
      <c r="O44" s="16"/>
      <c r="P44" s="16"/>
      <c r="Q44" s="8" t="s">
        <v>33</v>
      </c>
      <c r="R44" s="9" t="s">
        <v>34</v>
      </c>
      <c r="S44" s="9" t="s">
        <v>172</v>
      </c>
      <c r="T44" s="9" t="s">
        <v>173</v>
      </c>
    </row>
    <row r="45" s="2" customFormat="1" ht="46" customHeight="1" spans="1:20">
      <c r="A45" s="1"/>
      <c r="B45" s="12"/>
      <c r="C45" s="12"/>
      <c r="D45" s="9" t="s">
        <v>23</v>
      </c>
      <c r="E45" s="9" t="s">
        <v>24</v>
      </c>
      <c r="F45" s="9" t="s">
        <v>76</v>
      </c>
      <c r="G45" s="9" t="s">
        <v>174</v>
      </c>
      <c r="H45" s="9" t="s">
        <v>57</v>
      </c>
      <c r="I45" s="9" t="s">
        <v>168</v>
      </c>
      <c r="J45" s="9" t="s">
        <v>169</v>
      </c>
      <c r="K45" s="9" t="s">
        <v>170</v>
      </c>
      <c r="L45" s="9" t="s">
        <v>175</v>
      </c>
      <c r="M45" s="9" t="s">
        <v>145</v>
      </c>
      <c r="N45" s="9">
        <f t="shared" si="1"/>
        <v>9000</v>
      </c>
      <c r="O45" s="16"/>
      <c r="P45" s="16"/>
      <c r="Q45" s="8" t="s">
        <v>33</v>
      </c>
      <c r="R45" s="9" t="s">
        <v>34</v>
      </c>
      <c r="S45" s="9" t="s">
        <v>172</v>
      </c>
      <c r="T45" s="9" t="s">
        <v>176</v>
      </c>
    </row>
    <row r="46" s="2" customFormat="1" ht="46" customHeight="1" spans="1:20">
      <c r="A46" s="1"/>
      <c r="B46" s="12"/>
      <c r="C46" s="12"/>
      <c r="D46" s="9" t="s">
        <v>23</v>
      </c>
      <c r="E46" s="9" t="s">
        <v>24</v>
      </c>
      <c r="F46" s="9" t="s">
        <v>134</v>
      </c>
      <c r="G46" s="9" t="s">
        <v>177</v>
      </c>
      <c r="H46" s="9" t="s">
        <v>57</v>
      </c>
      <c r="I46" s="9" t="s">
        <v>178</v>
      </c>
      <c r="J46" s="9" t="s">
        <v>179</v>
      </c>
      <c r="K46" s="9" t="s">
        <v>180</v>
      </c>
      <c r="L46" s="9" t="s">
        <v>181</v>
      </c>
      <c r="M46" s="9" t="s">
        <v>182</v>
      </c>
      <c r="N46" s="9">
        <f t="shared" si="1"/>
        <v>796.5</v>
      </c>
      <c r="O46" s="16"/>
      <c r="P46" s="16"/>
      <c r="Q46" s="8" t="s">
        <v>33</v>
      </c>
      <c r="R46" s="9" t="s">
        <v>34</v>
      </c>
      <c r="S46" s="9" t="s">
        <v>183</v>
      </c>
      <c r="T46" s="9" t="s">
        <v>184</v>
      </c>
    </row>
    <row r="47" s="2" customFormat="1" ht="46" customHeight="1" spans="1:20">
      <c r="A47" s="1"/>
      <c r="B47" s="12"/>
      <c r="C47" s="12"/>
      <c r="D47" s="9" t="s">
        <v>23</v>
      </c>
      <c r="E47" s="9" t="s">
        <v>24</v>
      </c>
      <c r="F47" s="9" t="s">
        <v>185</v>
      </c>
      <c r="G47" s="9" t="s">
        <v>186</v>
      </c>
      <c r="H47" s="9" t="s">
        <v>187</v>
      </c>
      <c r="I47" s="9" t="s">
        <v>188</v>
      </c>
      <c r="J47" s="9" t="s">
        <v>189</v>
      </c>
      <c r="K47" s="9" t="s">
        <v>30</v>
      </c>
      <c r="L47" s="9" t="s">
        <v>21</v>
      </c>
      <c r="M47" s="9" t="s">
        <v>190</v>
      </c>
      <c r="N47" s="9">
        <f t="shared" si="1"/>
        <v>4000</v>
      </c>
      <c r="O47" s="16"/>
      <c r="P47" s="16"/>
      <c r="Q47" s="8" t="s">
        <v>33</v>
      </c>
      <c r="R47" s="9" t="s">
        <v>34</v>
      </c>
      <c r="S47" s="9" t="s">
        <v>191</v>
      </c>
      <c r="T47" s="9" t="s">
        <v>192</v>
      </c>
    </row>
    <row r="48" s="2" customFormat="1" ht="46" customHeight="1" spans="1:20">
      <c r="A48" s="1"/>
      <c r="B48" s="12"/>
      <c r="C48" s="12"/>
      <c r="D48" s="9" t="s">
        <v>23</v>
      </c>
      <c r="E48" s="9" t="s">
        <v>24</v>
      </c>
      <c r="F48" s="9" t="s">
        <v>90</v>
      </c>
      <c r="G48" s="9" t="s">
        <v>91</v>
      </c>
      <c r="H48" s="9" t="s">
        <v>187</v>
      </c>
      <c r="I48" s="9" t="s">
        <v>193</v>
      </c>
      <c r="J48" s="9" t="s">
        <v>193</v>
      </c>
      <c r="K48" s="9" t="s">
        <v>194</v>
      </c>
      <c r="L48" s="9" t="s">
        <v>195</v>
      </c>
      <c r="M48" s="9" t="s">
        <v>196</v>
      </c>
      <c r="N48" s="9">
        <f t="shared" si="1"/>
        <v>14700</v>
      </c>
      <c r="O48" s="16"/>
      <c r="P48" s="16"/>
      <c r="Q48" s="8" t="s">
        <v>33</v>
      </c>
      <c r="R48" s="9" t="s">
        <v>34</v>
      </c>
      <c r="S48" s="9" t="s">
        <v>197</v>
      </c>
      <c r="T48" s="9" t="s">
        <v>198</v>
      </c>
    </row>
    <row r="49" s="2" customFormat="1" ht="46" customHeight="1" spans="1:20">
      <c r="A49" s="1"/>
      <c r="B49" s="12"/>
      <c r="C49" s="12"/>
      <c r="D49" s="9" t="s">
        <v>23</v>
      </c>
      <c r="E49" s="9" t="s">
        <v>24</v>
      </c>
      <c r="F49" s="9" t="s">
        <v>90</v>
      </c>
      <c r="G49" s="9" t="s">
        <v>91</v>
      </c>
      <c r="H49" s="9" t="s">
        <v>187</v>
      </c>
      <c r="I49" s="9" t="s">
        <v>199</v>
      </c>
      <c r="J49" s="9" t="s">
        <v>200</v>
      </c>
      <c r="K49" s="9" t="s">
        <v>201</v>
      </c>
      <c r="L49" s="9" t="s">
        <v>195</v>
      </c>
      <c r="M49" s="9" t="s">
        <v>202</v>
      </c>
      <c r="N49" s="9">
        <f t="shared" si="1"/>
        <v>7350</v>
      </c>
      <c r="O49" s="16"/>
      <c r="P49" s="16"/>
      <c r="Q49" s="8" t="s">
        <v>33</v>
      </c>
      <c r="R49" s="9" t="s">
        <v>34</v>
      </c>
      <c r="S49" s="9" t="s">
        <v>203</v>
      </c>
      <c r="T49" s="9" t="s">
        <v>204</v>
      </c>
    </row>
    <row r="50" s="2" customFormat="1" ht="46" customHeight="1" spans="1:20">
      <c r="A50" s="1"/>
      <c r="B50" s="12"/>
      <c r="C50" s="12"/>
      <c r="D50" s="9" t="s">
        <v>23</v>
      </c>
      <c r="E50" s="9" t="s">
        <v>24</v>
      </c>
      <c r="F50" s="9" t="s">
        <v>90</v>
      </c>
      <c r="G50" s="9" t="s">
        <v>91</v>
      </c>
      <c r="H50" s="9" t="s">
        <v>187</v>
      </c>
      <c r="I50" s="9" t="s">
        <v>205</v>
      </c>
      <c r="J50" s="9" t="s">
        <v>206</v>
      </c>
      <c r="K50" s="9" t="s">
        <v>194</v>
      </c>
      <c r="L50" s="9" t="s">
        <v>207</v>
      </c>
      <c r="M50" s="9" t="s">
        <v>106</v>
      </c>
      <c r="N50" s="9">
        <f t="shared" si="1"/>
        <v>770</v>
      </c>
      <c r="O50" s="16"/>
      <c r="P50" s="16"/>
      <c r="Q50" s="8" t="s">
        <v>33</v>
      </c>
      <c r="R50" s="9" t="s">
        <v>34</v>
      </c>
      <c r="S50" s="9" t="s">
        <v>208</v>
      </c>
      <c r="T50" s="9" t="s">
        <v>209</v>
      </c>
    </row>
    <row r="51" s="2" customFormat="1" ht="46" customHeight="1" spans="1:20">
      <c r="A51" s="1"/>
      <c r="B51" s="12"/>
      <c r="C51" s="12"/>
      <c r="D51" s="9" t="s">
        <v>23</v>
      </c>
      <c r="E51" s="9" t="s">
        <v>24</v>
      </c>
      <c r="F51" s="9" t="s">
        <v>119</v>
      </c>
      <c r="G51" s="9" t="s">
        <v>120</v>
      </c>
      <c r="H51" s="9" t="s">
        <v>46</v>
      </c>
      <c r="I51" s="9" t="s">
        <v>210</v>
      </c>
      <c r="J51" s="9" t="s">
        <v>211</v>
      </c>
      <c r="K51" s="9" t="s">
        <v>201</v>
      </c>
      <c r="L51" s="9" t="s">
        <v>21</v>
      </c>
      <c r="M51" s="9" t="s">
        <v>212</v>
      </c>
      <c r="N51" s="9">
        <f t="shared" si="1"/>
        <v>23000</v>
      </c>
      <c r="O51" s="16"/>
      <c r="P51" s="16"/>
      <c r="Q51" s="8" t="s">
        <v>33</v>
      </c>
      <c r="R51" s="9" t="s">
        <v>34</v>
      </c>
      <c r="S51" s="9" t="s">
        <v>213</v>
      </c>
      <c r="T51" s="9" t="s">
        <v>214</v>
      </c>
    </row>
    <row r="52" s="2" customFormat="1" ht="46" customHeight="1" spans="1:20">
      <c r="A52" s="1"/>
      <c r="B52" s="12"/>
      <c r="C52" s="12"/>
      <c r="D52" s="9" t="s">
        <v>23</v>
      </c>
      <c r="E52" s="9" t="s">
        <v>24</v>
      </c>
      <c r="F52" s="9" t="s">
        <v>134</v>
      </c>
      <c r="G52" s="9" t="s">
        <v>135</v>
      </c>
      <c r="H52" s="9" t="s">
        <v>78</v>
      </c>
      <c r="I52" s="9" t="s">
        <v>215</v>
      </c>
      <c r="J52" s="9" t="s">
        <v>216</v>
      </c>
      <c r="K52" s="9" t="s">
        <v>217</v>
      </c>
      <c r="L52" s="9" t="s">
        <v>100</v>
      </c>
      <c r="M52" s="9" t="s">
        <v>218</v>
      </c>
      <c r="N52" s="9">
        <f t="shared" si="1"/>
        <v>32480</v>
      </c>
      <c r="O52" s="16"/>
      <c r="P52" s="16"/>
      <c r="Q52" s="8" t="s">
        <v>33</v>
      </c>
      <c r="R52" s="9" t="s">
        <v>34</v>
      </c>
      <c r="S52" s="9" t="s">
        <v>219</v>
      </c>
      <c r="T52" s="9" t="s">
        <v>220</v>
      </c>
    </row>
    <row r="53" s="2" customFormat="1" ht="46" customHeight="1" spans="1:20">
      <c r="A53" s="1"/>
      <c r="B53" s="12"/>
      <c r="C53" s="12"/>
      <c r="D53" s="9" t="s">
        <v>23</v>
      </c>
      <c r="E53" s="9" t="s">
        <v>24</v>
      </c>
      <c r="F53" s="9" t="s">
        <v>134</v>
      </c>
      <c r="G53" s="9" t="s">
        <v>135</v>
      </c>
      <c r="H53" s="9" t="s">
        <v>78</v>
      </c>
      <c r="I53" s="9" t="s">
        <v>221</v>
      </c>
      <c r="J53" s="9" t="s">
        <v>222</v>
      </c>
      <c r="K53" s="9" t="s">
        <v>217</v>
      </c>
      <c r="L53" s="9" t="s">
        <v>223</v>
      </c>
      <c r="M53" s="9" t="s">
        <v>224</v>
      </c>
      <c r="N53" s="9">
        <f t="shared" si="1"/>
        <v>26950</v>
      </c>
      <c r="O53" s="16"/>
      <c r="P53" s="16"/>
      <c r="Q53" s="8" t="s">
        <v>33</v>
      </c>
      <c r="R53" s="9" t="s">
        <v>34</v>
      </c>
      <c r="S53" s="9" t="s">
        <v>225</v>
      </c>
      <c r="T53" s="9" t="s">
        <v>226</v>
      </c>
    </row>
    <row r="54" s="2" customFormat="1" ht="46" customHeight="1" spans="1:20">
      <c r="A54" s="1"/>
      <c r="B54" s="12"/>
      <c r="C54" s="12"/>
      <c r="D54" s="9" t="s">
        <v>23</v>
      </c>
      <c r="E54" s="9" t="s">
        <v>24</v>
      </c>
      <c r="F54" s="9" t="s">
        <v>134</v>
      </c>
      <c r="G54" s="9" t="s">
        <v>177</v>
      </c>
      <c r="H54" s="9" t="s">
        <v>78</v>
      </c>
      <c r="I54" s="9" t="s">
        <v>221</v>
      </c>
      <c r="J54" s="9" t="s">
        <v>222</v>
      </c>
      <c r="K54" s="9" t="s">
        <v>217</v>
      </c>
      <c r="L54" s="9" t="s">
        <v>42</v>
      </c>
      <c r="M54" s="9" t="s">
        <v>224</v>
      </c>
      <c r="N54" s="9">
        <f t="shared" si="1"/>
        <v>1100</v>
      </c>
      <c r="O54" s="16"/>
      <c r="P54" s="16"/>
      <c r="Q54" s="8" t="s">
        <v>33</v>
      </c>
      <c r="R54" s="9" t="s">
        <v>34</v>
      </c>
      <c r="S54" s="9" t="s">
        <v>225</v>
      </c>
      <c r="T54" s="9" t="s">
        <v>227</v>
      </c>
    </row>
    <row r="55" s="2" customFormat="1" ht="46" customHeight="1" spans="1:20">
      <c r="A55" s="1"/>
      <c r="B55" s="12"/>
      <c r="C55" s="12"/>
      <c r="D55" s="9" t="s">
        <v>23</v>
      </c>
      <c r="E55" s="9" t="s">
        <v>24</v>
      </c>
      <c r="F55" s="9" t="s">
        <v>55</v>
      </c>
      <c r="G55" s="9" t="s">
        <v>56</v>
      </c>
      <c r="H55" s="9" t="s">
        <v>78</v>
      </c>
      <c r="I55" s="9" t="s">
        <v>228</v>
      </c>
      <c r="J55" s="9" t="s">
        <v>229</v>
      </c>
      <c r="K55" s="9" t="s">
        <v>217</v>
      </c>
      <c r="L55" s="9" t="s">
        <v>42</v>
      </c>
      <c r="M55" s="9" t="s">
        <v>224</v>
      </c>
      <c r="N55" s="9">
        <f t="shared" si="1"/>
        <v>1100</v>
      </c>
      <c r="O55" s="16"/>
      <c r="P55" s="16"/>
      <c r="Q55" s="8" t="s">
        <v>33</v>
      </c>
      <c r="R55" s="9" t="s">
        <v>34</v>
      </c>
      <c r="S55" s="9" t="s">
        <v>230</v>
      </c>
      <c r="T55" s="9" t="s">
        <v>231</v>
      </c>
    </row>
    <row r="56" s="2" customFormat="1" ht="46" customHeight="1" spans="1:20">
      <c r="A56" s="1"/>
      <c r="B56" s="12"/>
      <c r="C56" s="12"/>
      <c r="D56" s="9" t="s">
        <v>23</v>
      </c>
      <c r="E56" s="9" t="s">
        <v>24</v>
      </c>
      <c r="F56" s="9" t="s">
        <v>55</v>
      </c>
      <c r="G56" s="9" t="s">
        <v>68</v>
      </c>
      <c r="H56" s="9" t="s">
        <v>78</v>
      </c>
      <c r="I56" s="9" t="s">
        <v>228</v>
      </c>
      <c r="J56" s="9" t="s">
        <v>229</v>
      </c>
      <c r="K56" s="9" t="s">
        <v>217</v>
      </c>
      <c r="L56" s="9" t="s">
        <v>42</v>
      </c>
      <c r="M56" s="9" t="s">
        <v>224</v>
      </c>
      <c r="N56" s="9">
        <f t="shared" si="1"/>
        <v>1100</v>
      </c>
      <c r="O56" s="16"/>
      <c r="P56" s="16"/>
      <c r="Q56" s="8" t="s">
        <v>33</v>
      </c>
      <c r="R56" s="9" t="s">
        <v>34</v>
      </c>
      <c r="S56" s="9" t="s">
        <v>230</v>
      </c>
      <c r="T56" s="9" t="s">
        <v>232</v>
      </c>
    </row>
    <row r="57" s="2" customFormat="1" ht="46" customHeight="1" spans="1:20">
      <c r="A57" s="1"/>
      <c r="B57" s="12"/>
      <c r="C57" s="12"/>
      <c r="D57" s="9" t="s">
        <v>23</v>
      </c>
      <c r="E57" s="9" t="s">
        <v>24</v>
      </c>
      <c r="F57" s="9" t="s">
        <v>55</v>
      </c>
      <c r="G57" s="9" t="s">
        <v>150</v>
      </c>
      <c r="H57" s="9" t="s">
        <v>78</v>
      </c>
      <c r="I57" s="9" t="s">
        <v>228</v>
      </c>
      <c r="J57" s="9" t="s">
        <v>229</v>
      </c>
      <c r="K57" s="9" t="s">
        <v>217</v>
      </c>
      <c r="L57" s="9" t="s">
        <v>42</v>
      </c>
      <c r="M57" s="9" t="s">
        <v>224</v>
      </c>
      <c r="N57" s="9">
        <f t="shared" si="1"/>
        <v>1100</v>
      </c>
      <c r="O57" s="16"/>
      <c r="P57" s="16"/>
      <c r="Q57" s="8" t="s">
        <v>33</v>
      </c>
      <c r="R57" s="9" t="s">
        <v>34</v>
      </c>
      <c r="S57" s="9" t="s">
        <v>230</v>
      </c>
      <c r="T57" s="9" t="s">
        <v>233</v>
      </c>
    </row>
    <row r="58" s="2" customFormat="1" ht="46" customHeight="1" spans="1:20">
      <c r="A58" s="1"/>
      <c r="B58" s="12"/>
      <c r="C58" s="12"/>
      <c r="D58" s="9" t="s">
        <v>23</v>
      </c>
      <c r="E58" s="9" t="s">
        <v>24</v>
      </c>
      <c r="F58" s="9" t="s">
        <v>55</v>
      </c>
      <c r="G58" s="9" t="s">
        <v>154</v>
      </c>
      <c r="H58" s="9" t="s">
        <v>78</v>
      </c>
      <c r="I58" s="9" t="s">
        <v>228</v>
      </c>
      <c r="J58" s="9" t="s">
        <v>229</v>
      </c>
      <c r="K58" s="9" t="s">
        <v>217</v>
      </c>
      <c r="L58" s="9" t="s">
        <v>42</v>
      </c>
      <c r="M58" s="9" t="s">
        <v>224</v>
      </c>
      <c r="N58" s="9">
        <f t="shared" si="1"/>
        <v>1100</v>
      </c>
      <c r="O58" s="16"/>
      <c r="P58" s="16"/>
      <c r="Q58" s="8" t="s">
        <v>33</v>
      </c>
      <c r="R58" s="9" t="s">
        <v>34</v>
      </c>
      <c r="S58" s="9" t="s">
        <v>230</v>
      </c>
      <c r="T58" s="9" t="s">
        <v>234</v>
      </c>
    </row>
    <row r="59" s="2" customFormat="1" ht="46" customHeight="1" spans="1:20">
      <c r="A59" s="1"/>
      <c r="B59" s="12"/>
      <c r="C59" s="12"/>
      <c r="D59" s="9" t="s">
        <v>23</v>
      </c>
      <c r="E59" s="9" t="s">
        <v>24</v>
      </c>
      <c r="F59" s="9" t="s">
        <v>55</v>
      </c>
      <c r="G59" s="9" t="s">
        <v>72</v>
      </c>
      <c r="H59" s="9" t="s">
        <v>78</v>
      </c>
      <c r="I59" s="9" t="s">
        <v>228</v>
      </c>
      <c r="J59" s="9" t="s">
        <v>229</v>
      </c>
      <c r="K59" s="9" t="s">
        <v>217</v>
      </c>
      <c r="L59" s="9" t="s">
        <v>235</v>
      </c>
      <c r="M59" s="9" t="s">
        <v>224</v>
      </c>
      <c r="N59" s="9">
        <f t="shared" si="1"/>
        <v>2200</v>
      </c>
      <c r="O59" s="16"/>
      <c r="P59" s="16"/>
      <c r="Q59" s="8" t="s">
        <v>33</v>
      </c>
      <c r="R59" s="9" t="s">
        <v>34</v>
      </c>
      <c r="S59" s="9" t="s">
        <v>230</v>
      </c>
      <c r="T59" s="9" t="s">
        <v>236</v>
      </c>
    </row>
    <row r="60" s="2" customFormat="1" ht="46" customHeight="1" spans="1:20">
      <c r="A60" s="1"/>
      <c r="B60" s="12"/>
      <c r="C60" s="12"/>
      <c r="D60" s="9" t="s">
        <v>23</v>
      </c>
      <c r="E60" s="9" t="s">
        <v>24</v>
      </c>
      <c r="F60" s="9" t="s">
        <v>55</v>
      </c>
      <c r="G60" s="9" t="s">
        <v>159</v>
      </c>
      <c r="H60" s="9" t="s">
        <v>78</v>
      </c>
      <c r="I60" s="9" t="s">
        <v>228</v>
      </c>
      <c r="J60" s="9" t="s">
        <v>229</v>
      </c>
      <c r="K60" s="9" t="s">
        <v>217</v>
      </c>
      <c r="L60" s="9" t="s">
        <v>42</v>
      </c>
      <c r="M60" s="9" t="s">
        <v>224</v>
      </c>
      <c r="N60" s="9">
        <f t="shared" si="1"/>
        <v>1100</v>
      </c>
      <c r="O60" s="16"/>
      <c r="P60" s="16"/>
      <c r="Q60" s="8" t="s">
        <v>33</v>
      </c>
      <c r="R60" s="9" t="s">
        <v>34</v>
      </c>
      <c r="S60" s="9" t="s">
        <v>230</v>
      </c>
      <c r="T60" s="9" t="s">
        <v>237</v>
      </c>
    </row>
    <row r="61" s="2" customFormat="1" ht="46" customHeight="1" spans="1:20">
      <c r="A61" s="1"/>
      <c r="B61" s="12"/>
      <c r="C61" s="12"/>
      <c r="D61" s="9" t="s">
        <v>23</v>
      </c>
      <c r="E61" s="9" t="s">
        <v>24</v>
      </c>
      <c r="F61" s="9" t="s">
        <v>76</v>
      </c>
      <c r="G61" s="9" t="s">
        <v>77</v>
      </c>
      <c r="H61" s="9" t="s">
        <v>78</v>
      </c>
      <c r="I61" s="9" t="s">
        <v>238</v>
      </c>
      <c r="J61" s="9" t="s">
        <v>239</v>
      </c>
      <c r="K61" s="9" t="s">
        <v>201</v>
      </c>
      <c r="L61" s="9" t="s">
        <v>21</v>
      </c>
      <c r="M61" s="9" t="s">
        <v>240</v>
      </c>
      <c r="N61" s="9">
        <f t="shared" si="1"/>
        <v>5000</v>
      </c>
      <c r="O61" s="16"/>
      <c r="P61" s="16"/>
      <c r="Q61" s="8" t="s">
        <v>33</v>
      </c>
      <c r="R61" s="9" t="s">
        <v>34</v>
      </c>
      <c r="S61" s="9" t="s">
        <v>241</v>
      </c>
      <c r="T61" s="9" t="s">
        <v>242</v>
      </c>
    </row>
    <row r="62" s="2" customFormat="1" ht="46" customHeight="1" spans="1:20">
      <c r="A62" s="1"/>
      <c r="B62" s="12"/>
      <c r="C62" s="12"/>
      <c r="D62" s="9" t="s">
        <v>23</v>
      </c>
      <c r="E62" s="9" t="s">
        <v>24</v>
      </c>
      <c r="F62" s="9" t="s">
        <v>76</v>
      </c>
      <c r="G62" s="9" t="s">
        <v>77</v>
      </c>
      <c r="H62" s="9" t="s">
        <v>78</v>
      </c>
      <c r="I62" s="9" t="s">
        <v>238</v>
      </c>
      <c r="J62" s="9" t="s">
        <v>243</v>
      </c>
      <c r="K62" s="9" t="s">
        <v>201</v>
      </c>
      <c r="L62" s="9" t="s">
        <v>244</v>
      </c>
      <c r="M62" s="9" t="s">
        <v>245</v>
      </c>
      <c r="N62" s="9">
        <f t="shared" si="1"/>
        <v>80000</v>
      </c>
      <c r="O62" s="16"/>
      <c r="P62" s="16"/>
      <c r="Q62" s="8" t="s">
        <v>33</v>
      </c>
      <c r="R62" s="9" t="s">
        <v>34</v>
      </c>
      <c r="S62" s="9" t="s">
        <v>246</v>
      </c>
      <c r="T62" s="9" t="s">
        <v>247</v>
      </c>
    </row>
    <row r="63" s="2" customFormat="1" ht="46" customHeight="1" spans="1:20">
      <c r="A63" s="1"/>
      <c r="B63" s="12"/>
      <c r="C63" s="12"/>
      <c r="D63" s="9" t="s">
        <v>23</v>
      </c>
      <c r="E63" s="9" t="s">
        <v>24</v>
      </c>
      <c r="F63" s="9" t="s">
        <v>185</v>
      </c>
      <c r="G63" s="9" t="s">
        <v>186</v>
      </c>
      <c r="H63" s="9" t="s">
        <v>57</v>
      </c>
      <c r="I63" s="9" t="s">
        <v>248</v>
      </c>
      <c r="J63" s="9" t="s">
        <v>249</v>
      </c>
      <c r="K63" s="9" t="s">
        <v>170</v>
      </c>
      <c r="L63" s="9" t="s">
        <v>250</v>
      </c>
      <c r="M63" s="9" t="s">
        <v>251</v>
      </c>
      <c r="N63" s="9">
        <f t="shared" si="1"/>
        <v>9714.6</v>
      </c>
      <c r="O63" s="16"/>
      <c r="P63" s="16"/>
      <c r="Q63" s="8" t="s">
        <v>33</v>
      </c>
      <c r="R63" s="9" t="s">
        <v>34</v>
      </c>
      <c r="S63" s="9" t="s">
        <v>252</v>
      </c>
      <c r="T63" s="9" t="s">
        <v>253</v>
      </c>
    </row>
    <row r="64" s="2" customFormat="1" ht="46" customHeight="1" spans="1:20">
      <c r="A64" s="1"/>
      <c r="B64" s="12"/>
      <c r="C64" s="12"/>
      <c r="D64" s="9" t="s">
        <v>23</v>
      </c>
      <c r="E64" s="9" t="s">
        <v>24</v>
      </c>
      <c r="F64" s="9" t="s">
        <v>185</v>
      </c>
      <c r="G64" s="9" t="s">
        <v>186</v>
      </c>
      <c r="H64" s="9" t="s">
        <v>57</v>
      </c>
      <c r="I64" s="9" t="s">
        <v>248</v>
      </c>
      <c r="J64" s="9" t="s">
        <v>254</v>
      </c>
      <c r="K64" s="9" t="s">
        <v>170</v>
      </c>
      <c r="L64" s="9" t="s">
        <v>255</v>
      </c>
      <c r="M64" s="9" t="s">
        <v>256</v>
      </c>
      <c r="N64" s="9">
        <f t="shared" si="1"/>
        <v>3262.5</v>
      </c>
      <c r="O64" s="16"/>
      <c r="P64" s="16"/>
      <c r="Q64" s="8" t="s">
        <v>33</v>
      </c>
      <c r="R64" s="9" t="s">
        <v>34</v>
      </c>
      <c r="S64" s="9" t="s">
        <v>257</v>
      </c>
      <c r="T64" s="9" t="s">
        <v>258</v>
      </c>
    </row>
    <row r="65" s="2" customFormat="1" ht="46" customHeight="1" spans="1:20">
      <c r="A65" s="1"/>
      <c r="B65" s="12"/>
      <c r="C65" s="12"/>
      <c r="D65" s="9" t="s">
        <v>23</v>
      </c>
      <c r="E65" s="9" t="s">
        <v>24</v>
      </c>
      <c r="F65" s="9" t="s">
        <v>185</v>
      </c>
      <c r="G65" s="9" t="s">
        <v>186</v>
      </c>
      <c r="H65" s="9" t="s">
        <v>57</v>
      </c>
      <c r="I65" s="9" t="s">
        <v>248</v>
      </c>
      <c r="J65" s="9" t="s">
        <v>254</v>
      </c>
      <c r="K65" s="9" t="s">
        <v>170</v>
      </c>
      <c r="L65" s="9" t="s">
        <v>259</v>
      </c>
      <c r="M65" s="9" t="s">
        <v>256</v>
      </c>
      <c r="N65" s="9">
        <f t="shared" si="1"/>
        <v>2437.5</v>
      </c>
      <c r="O65" s="16"/>
      <c r="P65" s="16"/>
      <c r="Q65" s="8" t="s">
        <v>33</v>
      </c>
      <c r="R65" s="9" t="s">
        <v>34</v>
      </c>
      <c r="S65" s="9" t="s">
        <v>257</v>
      </c>
      <c r="T65" s="9" t="s">
        <v>260</v>
      </c>
    </row>
    <row r="66" s="2" customFormat="1" ht="46" customHeight="1" spans="1:20">
      <c r="A66" s="1"/>
      <c r="B66" s="12"/>
      <c r="C66" s="12"/>
      <c r="D66" s="9" t="s">
        <v>23</v>
      </c>
      <c r="E66" s="9" t="s">
        <v>24</v>
      </c>
      <c r="F66" s="9" t="s">
        <v>185</v>
      </c>
      <c r="G66" s="9" t="s">
        <v>186</v>
      </c>
      <c r="H66" s="9" t="s">
        <v>57</v>
      </c>
      <c r="I66" s="9" t="s">
        <v>248</v>
      </c>
      <c r="J66" s="9" t="s">
        <v>249</v>
      </c>
      <c r="K66" s="9" t="s">
        <v>170</v>
      </c>
      <c r="L66" s="9" t="s">
        <v>261</v>
      </c>
      <c r="M66" s="9" t="s">
        <v>251</v>
      </c>
      <c r="N66" s="9">
        <f t="shared" si="1"/>
        <v>1770.3</v>
      </c>
      <c r="O66" s="16"/>
      <c r="P66" s="16"/>
      <c r="Q66" s="8" t="s">
        <v>33</v>
      </c>
      <c r="R66" s="9" t="s">
        <v>34</v>
      </c>
      <c r="S66" s="9" t="s">
        <v>252</v>
      </c>
      <c r="T66" s="9" t="s">
        <v>262</v>
      </c>
    </row>
    <row r="67" s="2" customFormat="1" ht="46" customHeight="1" spans="1:20">
      <c r="A67" s="1"/>
      <c r="B67" s="12"/>
      <c r="C67" s="12"/>
      <c r="D67" s="9" t="s">
        <v>23</v>
      </c>
      <c r="E67" s="9" t="s">
        <v>24</v>
      </c>
      <c r="F67" s="9" t="s">
        <v>185</v>
      </c>
      <c r="G67" s="9" t="s">
        <v>186</v>
      </c>
      <c r="H67" s="9" t="s">
        <v>57</v>
      </c>
      <c r="I67" s="9" t="s">
        <v>248</v>
      </c>
      <c r="J67" s="9" t="s">
        <v>254</v>
      </c>
      <c r="K67" s="9" t="s">
        <v>170</v>
      </c>
      <c r="L67" s="9" t="s">
        <v>263</v>
      </c>
      <c r="M67" s="9" t="s">
        <v>256</v>
      </c>
      <c r="N67" s="9">
        <f t="shared" si="1"/>
        <v>2745</v>
      </c>
      <c r="O67" s="16"/>
      <c r="P67" s="16"/>
      <c r="Q67" s="8" t="s">
        <v>33</v>
      </c>
      <c r="R67" s="9" t="s">
        <v>34</v>
      </c>
      <c r="S67" s="9" t="s">
        <v>257</v>
      </c>
      <c r="T67" s="9" t="s">
        <v>264</v>
      </c>
    </row>
    <row r="68" s="2" customFormat="1" ht="46" customHeight="1" spans="1:20">
      <c r="A68" s="1"/>
      <c r="B68" s="12"/>
      <c r="C68" s="12"/>
      <c r="D68" s="9" t="s">
        <v>23</v>
      </c>
      <c r="E68" s="9" t="s">
        <v>24</v>
      </c>
      <c r="F68" s="9" t="s">
        <v>185</v>
      </c>
      <c r="G68" s="9" t="s">
        <v>186</v>
      </c>
      <c r="H68" s="9" t="s">
        <v>57</v>
      </c>
      <c r="I68" s="9" t="s">
        <v>248</v>
      </c>
      <c r="J68" s="9" t="s">
        <v>249</v>
      </c>
      <c r="K68" s="9" t="s">
        <v>170</v>
      </c>
      <c r="L68" s="9" t="s">
        <v>265</v>
      </c>
      <c r="M68" s="9" t="s">
        <v>251</v>
      </c>
      <c r="N68" s="9">
        <f t="shared" si="1"/>
        <v>2677.5</v>
      </c>
      <c r="O68" s="16"/>
      <c r="P68" s="16"/>
      <c r="Q68" s="8" t="s">
        <v>33</v>
      </c>
      <c r="R68" s="9" t="s">
        <v>34</v>
      </c>
      <c r="S68" s="9" t="s">
        <v>252</v>
      </c>
      <c r="T68" s="9" t="s">
        <v>266</v>
      </c>
    </row>
    <row r="69" s="2" customFormat="1" ht="46" customHeight="1" spans="1:20">
      <c r="A69" s="1"/>
      <c r="B69" s="12"/>
      <c r="C69" s="12"/>
      <c r="D69" s="9" t="s">
        <v>23</v>
      </c>
      <c r="E69" s="9" t="s">
        <v>24</v>
      </c>
      <c r="F69" s="9" t="s">
        <v>185</v>
      </c>
      <c r="G69" s="9" t="s">
        <v>186</v>
      </c>
      <c r="H69" s="9" t="s">
        <v>57</v>
      </c>
      <c r="I69" s="9" t="s">
        <v>248</v>
      </c>
      <c r="J69" s="9" t="s">
        <v>254</v>
      </c>
      <c r="K69" s="9" t="s">
        <v>170</v>
      </c>
      <c r="L69" s="9" t="s">
        <v>267</v>
      </c>
      <c r="M69" s="9" t="s">
        <v>256</v>
      </c>
      <c r="N69" s="9">
        <f t="shared" si="1"/>
        <v>14715</v>
      </c>
      <c r="O69" s="16"/>
      <c r="P69" s="16"/>
      <c r="Q69" s="8" t="s">
        <v>33</v>
      </c>
      <c r="R69" s="9" t="s">
        <v>34</v>
      </c>
      <c r="S69" s="9" t="s">
        <v>257</v>
      </c>
      <c r="T69" s="9" t="s">
        <v>268</v>
      </c>
    </row>
    <row r="70" s="2" customFormat="1" ht="46" customHeight="1" spans="1:20">
      <c r="A70" s="1"/>
      <c r="B70" s="12"/>
      <c r="C70" s="12"/>
      <c r="D70" s="9" t="s">
        <v>23</v>
      </c>
      <c r="E70" s="9" t="s">
        <v>24</v>
      </c>
      <c r="F70" s="9" t="s">
        <v>185</v>
      </c>
      <c r="G70" s="9" t="s">
        <v>186</v>
      </c>
      <c r="H70" s="9" t="s">
        <v>57</v>
      </c>
      <c r="I70" s="9" t="s">
        <v>248</v>
      </c>
      <c r="J70" s="9" t="s">
        <v>249</v>
      </c>
      <c r="K70" s="9" t="s">
        <v>170</v>
      </c>
      <c r="L70" s="9" t="s">
        <v>269</v>
      </c>
      <c r="M70" s="9" t="s">
        <v>251</v>
      </c>
      <c r="N70" s="9">
        <f t="shared" si="1"/>
        <v>4082.4</v>
      </c>
      <c r="O70" s="16"/>
      <c r="P70" s="16"/>
      <c r="Q70" s="8" t="s">
        <v>33</v>
      </c>
      <c r="R70" s="9" t="s">
        <v>34</v>
      </c>
      <c r="S70" s="9" t="s">
        <v>252</v>
      </c>
      <c r="T70" s="9" t="s">
        <v>270</v>
      </c>
    </row>
    <row r="71" s="2" customFormat="1" ht="46" customHeight="1" spans="1:20">
      <c r="A71" s="1"/>
      <c r="B71" s="12"/>
      <c r="C71" s="12"/>
      <c r="D71" s="9" t="s">
        <v>23</v>
      </c>
      <c r="E71" s="9" t="s">
        <v>24</v>
      </c>
      <c r="F71" s="9" t="s">
        <v>185</v>
      </c>
      <c r="G71" s="9" t="s">
        <v>186</v>
      </c>
      <c r="H71" s="9" t="s">
        <v>57</v>
      </c>
      <c r="I71" s="9" t="s">
        <v>248</v>
      </c>
      <c r="J71" s="9" t="s">
        <v>249</v>
      </c>
      <c r="K71" s="9" t="s">
        <v>170</v>
      </c>
      <c r="L71" s="9" t="s">
        <v>271</v>
      </c>
      <c r="M71" s="9" t="s">
        <v>251</v>
      </c>
      <c r="N71" s="9">
        <f t="shared" si="1"/>
        <v>20506.5</v>
      </c>
      <c r="O71" s="16"/>
      <c r="P71" s="16"/>
      <c r="Q71" s="8" t="s">
        <v>33</v>
      </c>
      <c r="R71" s="9" t="s">
        <v>34</v>
      </c>
      <c r="S71" s="9" t="s">
        <v>252</v>
      </c>
      <c r="T71" s="9" t="s">
        <v>272</v>
      </c>
    </row>
    <row r="72" s="2" customFormat="1" ht="46" customHeight="1" spans="1:20">
      <c r="A72" s="1"/>
      <c r="B72" s="12"/>
      <c r="C72" s="12"/>
      <c r="D72" s="9" t="s">
        <v>23</v>
      </c>
      <c r="E72" s="9" t="s">
        <v>24</v>
      </c>
      <c r="F72" s="9" t="s">
        <v>185</v>
      </c>
      <c r="G72" s="9" t="s">
        <v>186</v>
      </c>
      <c r="H72" s="9" t="s">
        <v>57</v>
      </c>
      <c r="I72" s="9" t="s">
        <v>248</v>
      </c>
      <c r="J72" s="9" t="s">
        <v>273</v>
      </c>
      <c r="K72" s="9" t="s">
        <v>170</v>
      </c>
      <c r="L72" s="9" t="s">
        <v>274</v>
      </c>
      <c r="M72" s="9" t="s">
        <v>275</v>
      </c>
      <c r="N72" s="9">
        <f t="shared" si="1"/>
        <v>6851</v>
      </c>
      <c r="O72" s="16"/>
      <c r="P72" s="16"/>
      <c r="Q72" s="8" t="s">
        <v>33</v>
      </c>
      <c r="R72" s="9" t="s">
        <v>34</v>
      </c>
      <c r="S72" s="9" t="s">
        <v>276</v>
      </c>
      <c r="T72" s="9" t="s">
        <v>277</v>
      </c>
    </row>
    <row r="73" s="2" customFormat="1" ht="46" customHeight="1" spans="1:20">
      <c r="A73" s="1"/>
      <c r="B73" s="12"/>
      <c r="C73" s="12"/>
      <c r="D73" s="9" t="s">
        <v>23</v>
      </c>
      <c r="E73" s="9" t="s">
        <v>24</v>
      </c>
      <c r="F73" s="9" t="s">
        <v>185</v>
      </c>
      <c r="G73" s="9" t="s">
        <v>186</v>
      </c>
      <c r="H73" s="9" t="s">
        <v>57</v>
      </c>
      <c r="I73" s="9" t="s">
        <v>248</v>
      </c>
      <c r="J73" s="9" t="s">
        <v>249</v>
      </c>
      <c r="K73" s="9" t="s">
        <v>170</v>
      </c>
      <c r="L73" s="9" t="s">
        <v>278</v>
      </c>
      <c r="M73" s="9" t="s">
        <v>251</v>
      </c>
      <c r="N73" s="9">
        <f t="shared" si="1"/>
        <v>1329.3</v>
      </c>
      <c r="O73" s="16"/>
      <c r="P73" s="16"/>
      <c r="Q73" s="8" t="s">
        <v>33</v>
      </c>
      <c r="R73" s="9" t="s">
        <v>34</v>
      </c>
      <c r="S73" s="9" t="s">
        <v>252</v>
      </c>
      <c r="T73" s="9" t="s">
        <v>279</v>
      </c>
    </row>
    <row r="74" s="2" customFormat="1" ht="46" customHeight="1" spans="1:20">
      <c r="A74" s="1"/>
      <c r="B74" s="12"/>
      <c r="C74" s="12"/>
      <c r="D74" s="9" t="s">
        <v>23</v>
      </c>
      <c r="E74" s="9" t="s">
        <v>24</v>
      </c>
      <c r="F74" s="9" t="s">
        <v>185</v>
      </c>
      <c r="G74" s="9" t="s">
        <v>186</v>
      </c>
      <c r="H74" s="9" t="s">
        <v>57</v>
      </c>
      <c r="I74" s="9" t="s">
        <v>248</v>
      </c>
      <c r="J74" s="9" t="s">
        <v>273</v>
      </c>
      <c r="K74" s="9" t="s">
        <v>170</v>
      </c>
      <c r="L74" s="9" t="s">
        <v>280</v>
      </c>
      <c r="M74" s="9" t="s">
        <v>275</v>
      </c>
      <c r="N74" s="9">
        <f t="shared" si="1"/>
        <v>2456.5</v>
      </c>
      <c r="O74" s="16"/>
      <c r="P74" s="16"/>
      <c r="Q74" s="8" t="s">
        <v>33</v>
      </c>
      <c r="R74" s="9" t="s">
        <v>34</v>
      </c>
      <c r="S74" s="9" t="s">
        <v>276</v>
      </c>
      <c r="T74" s="9" t="s">
        <v>281</v>
      </c>
    </row>
    <row r="75" s="2" customFormat="1" ht="46" customHeight="1" spans="1:20">
      <c r="A75" s="1"/>
      <c r="B75" s="12"/>
      <c r="C75" s="12"/>
      <c r="D75" s="9" t="s">
        <v>23</v>
      </c>
      <c r="E75" s="9" t="s">
        <v>24</v>
      </c>
      <c r="F75" s="9" t="s">
        <v>185</v>
      </c>
      <c r="G75" s="9" t="s">
        <v>186</v>
      </c>
      <c r="H75" s="9" t="s">
        <v>57</v>
      </c>
      <c r="I75" s="9" t="s">
        <v>248</v>
      </c>
      <c r="J75" s="9" t="s">
        <v>282</v>
      </c>
      <c r="K75" s="9" t="s">
        <v>170</v>
      </c>
      <c r="L75" s="9" t="s">
        <v>283</v>
      </c>
      <c r="M75" s="9" t="s">
        <v>284</v>
      </c>
      <c r="N75" s="9">
        <f t="shared" si="1"/>
        <v>2534.4</v>
      </c>
      <c r="O75" s="16"/>
      <c r="P75" s="16"/>
      <c r="Q75" s="8" t="s">
        <v>33</v>
      </c>
      <c r="R75" s="9" t="s">
        <v>34</v>
      </c>
      <c r="S75" s="9" t="s">
        <v>285</v>
      </c>
      <c r="T75" s="9" t="s">
        <v>286</v>
      </c>
    </row>
    <row r="76" s="2" customFormat="1" ht="46" customHeight="1" spans="1:20">
      <c r="A76" s="1"/>
      <c r="B76" s="12"/>
      <c r="C76" s="12"/>
      <c r="D76" s="9" t="s">
        <v>23</v>
      </c>
      <c r="E76" s="9" t="s">
        <v>24</v>
      </c>
      <c r="F76" s="9" t="s">
        <v>185</v>
      </c>
      <c r="G76" s="9" t="s">
        <v>186</v>
      </c>
      <c r="H76" s="9" t="s">
        <v>57</v>
      </c>
      <c r="I76" s="9" t="s">
        <v>248</v>
      </c>
      <c r="J76" s="9" t="s">
        <v>249</v>
      </c>
      <c r="K76" s="9" t="s">
        <v>170</v>
      </c>
      <c r="L76" s="9" t="s">
        <v>287</v>
      </c>
      <c r="M76" s="9" t="s">
        <v>251</v>
      </c>
      <c r="N76" s="9">
        <f t="shared" si="1"/>
        <v>1984.5</v>
      </c>
      <c r="O76" s="16"/>
      <c r="P76" s="16"/>
      <c r="Q76" s="8" t="s">
        <v>33</v>
      </c>
      <c r="R76" s="9" t="s">
        <v>34</v>
      </c>
      <c r="S76" s="9" t="s">
        <v>252</v>
      </c>
      <c r="T76" s="9" t="s">
        <v>288</v>
      </c>
    </row>
    <row r="77" s="2" customFormat="1" ht="46" customHeight="1" spans="1:20">
      <c r="A77" s="1"/>
      <c r="B77" s="12"/>
      <c r="C77" s="12"/>
      <c r="D77" s="9" t="s">
        <v>23</v>
      </c>
      <c r="E77" s="9" t="s">
        <v>24</v>
      </c>
      <c r="F77" s="9" t="s">
        <v>185</v>
      </c>
      <c r="G77" s="9" t="s">
        <v>186</v>
      </c>
      <c r="H77" s="9" t="s">
        <v>57</v>
      </c>
      <c r="I77" s="9" t="s">
        <v>248</v>
      </c>
      <c r="J77" s="9" t="s">
        <v>254</v>
      </c>
      <c r="K77" s="9" t="s">
        <v>170</v>
      </c>
      <c r="L77" s="9" t="s">
        <v>289</v>
      </c>
      <c r="M77" s="9" t="s">
        <v>256</v>
      </c>
      <c r="N77" s="9">
        <f t="shared" si="1"/>
        <v>3555</v>
      </c>
      <c r="O77" s="16"/>
      <c r="P77" s="16"/>
      <c r="Q77" s="8" t="s">
        <v>33</v>
      </c>
      <c r="R77" s="9" t="s">
        <v>34</v>
      </c>
      <c r="S77" s="9" t="s">
        <v>257</v>
      </c>
      <c r="T77" s="9" t="s">
        <v>290</v>
      </c>
    </row>
    <row r="78" s="2" customFormat="1" ht="46" customHeight="1" spans="1:20">
      <c r="A78" s="1"/>
      <c r="B78" s="12"/>
      <c r="C78" s="12"/>
      <c r="D78" s="9" t="s">
        <v>23</v>
      </c>
      <c r="E78" s="9" t="s">
        <v>24</v>
      </c>
      <c r="F78" s="9" t="s">
        <v>185</v>
      </c>
      <c r="G78" s="9" t="s">
        <v>186</v>
      </c>
      <c r="H78" s="9" t="s">
        <v>57</v>
      </c>
      <c r="I78" s="9" t="s">
        <v>248</v>
      </c>
      <c r="J78" s="9" t="s">
        <v>282</v>
      </c>
      <c r="K78" s="9" t="s">
        <v>170</v>
      </c>
      <c r="L78" s="9" t="s">
        <v>291</v>
      </c>
      <c r="M78" s="9" t="s">
        <v>284</v>
      </c>
      <c r="N78" s="9">
        <f t="shared" si="1"/>
        <v>3346.2</v>
      </c>
      <c r="O78" s="16"/>
      <c r="P78" s="16"/>
      <c r="Q78" s="8" t="s">
        <v>33</v>
      </c>
      <c r="R78" s="9" t="s">
        <v>34</v>
      </c>
      <c r="S78" s="9" t="s">
        <v>285</v>
      </c>
      <c r="T78" s="9" t="s">
        <v>292</v>
      </c>
    </row>
    <row r="79" s="2" customFormat="1" ht="46" customHeight="1" spans="1:20">
      <c r="A79" s="1"/>
      <c r="B79" s="12"/>
      <c r="C79" s="12"/>
      <c r="D79" s="9" t="s">
        <v>23</v>
      </c>
      <c r="E79" s="9" t="s">
        <v>24</v>
      </c>
      <c r="F79" s="9" t="s">
        <v>185</v>
      </c>
      <c r="G79" s="9" t="s">
        <v>186</v>
      </c>
      <c r="H79" s="9" t="s">
        <v>57</v>
      </c>
      <c r="I79" s="9" t="s">
        <v>248</v>
      </c>
      <c r="J79" s="9" t="s">
        <v>273</v>
      </c>
      <c r="K79" s="9" t="s">
        <v>170</v>
      </c>
      <c r="L79" s="9" t="s">
        <v>293</v>
      </c>
      <c r="M79" s="9" t="s">
        <v>275</v>
      </c>
      <c r="N79" s="9">
        <f t="shared" si="1"/>
        <v>2057</v>
      </c>
      <c r="O79" s="16"/>
      <c r="P79" s="16"/>
      <c r="Q79" s="8" t="s">
        <v>33</v>
      </c>
      <c r="R79" s="9" t="s">
        <v>34</v>
      </c>
      <c r="S79" s="9" t="s">
        <v>276</v>
      </c>
      <c r="T79" s="9" t="s">
        <v>294</v>
      </c>
    </row>
    <row r="80" s="2" customFormat="1" ht="46" customHeight="1" spans="1:20">
      <c r="A80" s="1"/>
      <c r="B80" s="12"/>
      <c r="C80" s="12"/>
      <c r="D80" s="9" t="s">
        <v>23</v>
      </c>
      <c r="E80" s="9" t="s">
        <v>24</v>
      </c>
      <c r="F80" s="9" t="s">
        <v>185</v>
      </c>
      <c r="G80" s="9" t="s">
        <v>186</v>
      </c>
      <c r="H80" s="9" t="s">
        <v>57</v>
      </c>
      <c r="I80" s="9" t="s">
        <v>248</v>
      </c>
      <c r="J80" s="9" t="s">
        <v>254</v>
      </c>
      <c r="K80" s="9" t="s">
        <v>170</v>
      </c>
      <c r="L80" s="9" t="s">
        <v>295</v>
      </c>
      <c r="M80" s="9" t="s">
        <v>256</v>
      </c>
      <c r="N80" s="9">
        <f t="shared" si="1"/>
        <v>1245</v>
      </c>
      <c r="O80" s="16"/>
      <c r="P80" s="16"/>
      <c r="Q80" s="8" t="s">
        <v>33</v>
      </c>
      <c r="R80" s="9" t="s">
        <v>34</v>
      </c>
      <c r="S80" s="9" t="s">
        <v>257</v>
      </c>
      <c r="T80" s="9" t="s">
        <v>296</v>
      </c>
    </row>
    <row r="81" s="2" customFormat="1" ht="46" customHeight="1" spans="1:20">
      <c r="A81" s="1"/>
      <c r="B81" s="18"/>
      <c r="C81" s="18"/>
      <c r="D81" s="9" t="s">
        <v>23</v>
      </c>
      <c r="E81" s="9" t="s">
        <v>24</v>
      </c>
      <c r="F81" s="9" t="s">
        <v>119</v>
      </c>
      <c r="G81" s="9" t="s">
        <v>120</v>
      </c>
      <c r="H81" s="9" t="s">
        <v>78</v>
      </c>
      <c r="I81" s="9" t="s">
        <v>297</v>
      </c>
      <c r="J81" s="9" t="s">
        <v>298</v>
      </c>
      <c r="K81" s="9" t="s">
        <v>201</v>
      </c>
      <c r="L81" s="9" t="s">
        <v>21</v>
      </c>
      <c r="M81" s="9" t="s">
        <v>299</v>
      </c>
      <c r="N81" s="9">
        <f t="shared" si="1"/>
        <v>80000</v>
      </c>
      <c r="O81" s="14"/>
      <c r="P81" s="14"/>
      <c r="Q81" s="8" t="s">
        <v>33</v>
      </c>
      <c r="R81" s="9" t="s">
        <v>34</v>
      </c>
      <c r="S81" s="9" t="s">
        <v>300</v>
      </c>
      <c r="T81" s="9" t="s">
        <v>301</v>
      </c>
    </row>
  </sheetData>
  <sortState ref="A3:T81">
    <sortCondition ref="B3" descending="1"/>
  </sortState>
  <mergeCells count="9">
    <mergeCell ref="B1:T1"/>
    <mergeCell ref="B3:B4"/>
    <mergeCell ref="B6:B81"/>
    <mergeCell ref="C3:C4"/>
    <mergeCell ref="C6:C81"/>
    <mergeCell ref="O3:O4"/>
    <mergeCell ref="O6:O81"/>
    <mergeCell ref="P3:P4"/>
    <mergeCell ref="P6:P8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蒙电_资格后审（excel）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M先生</cp:lastModifiedBy>
  <dcterms:created xsi:type="dcterms:W3CDTF">2020-03-21T03:11:00Z</dcterms:created>
  <dcterms:modified xsi:type="dcterms:W3CDTF">2025-01-03T10:25:50Z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0B32FEF9BBD04DC1BAEF7AF0AF5DFA5B_12</vt:lpwstr>
  </property>
</Properties>
</file>